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tsukagoshi11044\Desktop\様式集\新しいフォルダー\新しいフォルダー\"/>
    </mc:Choice>
  </mc:AlternateContent>
  <xr:revisionPtr revIDLastSave="0" documentId="13_ncr:1_{95498952-8A22-41D3-80DB-1961D84D2497}" xr6:coauthVersionLast="47" xr6:coauthVersionMax="47" xr10:uidLastSave="{00000000-0000-0000-0000-000000000000}"/>
  <bookViews>
    <workbookView xWindow="-108" yWindow="-108" windowWidth="23256" windowHeight="12456" tabRatio="874" xr2:uid="{00000000-000D-0000-FFFF-FFFF00000000}"/>
  </bookViews>
  <sheets>
    <sheet name="勤務形態一覧表" sheetId="21" r:id="rId1"/>
    <sheet name="シフト記号表" sheetId="19" r:id="rId2"/>
    <sheet name="記入方法" sheetId="22" r:id="rId3"/>
    <sheet name="【記載例】勤務形態一覧表" sheetId="10" r:id="rId4"/>
    <sheet name="【記載例】シフト記号表" sheetId="16" r:id="rId5"/>
    <sheet name="プルダウンリスト" sheetId="3" r:id="rId6"/>
  </sheets>
  <definedNames>
    <definedName name="【記載例】シフト記号" localSheetId="1">シフト記号表!$C$6:$C$47</definedName>
    <definedName name="【記載例】シフト記号">【記載例】シフト記号表!$C$6:$C$47</definedName>
    <definedName name="【記載例】シフト記号表" localSheetId="1">シフト記号表!$C$6:$C$47</definedName>
    <definedName name="【記載例】シフト記号表">【記載例】シフト記号表!$C$6:$C$47</definedName>
    <definedName name="_xlnm.Print_Area" localSheetId="4">【記載例】シフト記号表!$B$1:$N$52</definedName>
    <definedName name="_xlnm.Print_Area" localSheetId="3">【記載例】勤務形態一覧表!$A$1:$BJ$97</definedName>
    <definedName name="_xlnm.Print_Area" localSheetId="1">シフト記号表!$B$1:$N$52</definedName>
    <definedName name="_xlnm.Print_Area" localSheetId="2">記入方法!$A$1:$Q$80</definedName>
    <definedName name="_xlnm.Print_Area" localSheetId="0">勤務形態一覧表!$A$1:$BJ$137</definedName>
    <definedName name="_xlnm.Print_Titles" localSheetId="3">【記載例】勤務形態一覧表!$1:$16</definedName>
    <definedName name="_xlnm.Print_Titles" localSheetId="0">勤務形態一覧表!$1:$16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12" i="21" l="1"/>
  <c r="BB12" i="10" l="1"/>
  <c r="P131" i="21" l="1"/>
  <c r="P130" i="21"/>
  <c r="K130" i="21"/>
  <c r="AH128" i="21"/>
  <c r="AA130" i="21" s="1"/>
  <c r="AM126" i="21"/>
  <c r="AA136" i="21" s="1"/>
  <c r="AJ126" i="21"/>
  <c r="AH126" i="21"/>
  <c r="W126" i="21"/>
  <c r="K136" i="21" s="1"/>
  <c r="T126" i="21"/>
  <c r="K131" i="21" s="1"/>
  <c r="U131" i="21" s="1"/>
  <c r="P136" i="21" s="1"/>
  <c r="R126"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A14" i="21"/>
  <c r="BA15" i="21" s="1"/>
  <c r="BA16" i="21" s="1"/>
  <c r="AZ14" i="21"/>
  <c r="AZ15" i="21" s="1"/>
  <c r="AZ16" i="21" s="1"/>
  <c r="AY14" i="21"/>
  <c r="AY15" i="21" s="1"/>
  <c r="AY16" i="21" s="1"/>
  <c r="AF2" i="21"/>
  <c r="AW15" i="21" s="1"/>
  <c r="AW16" i="21" s="1"/>
  <c r="AE125" i="21" l="1"/>
  <c r="AE124" i="21"/>
  <c r="O124" i="21"/>
  <c r="O122" i="21"/>
  <c r="AE123" i="21"/>
  <c r="O123" i="21"/>
  <c r="O125" i="21"/>
  <c r="AE122" i="21"/>
  <c r="AC125" i="21"/>
  <c r="M125" i="21"/>
  <c r="M122" i="21"/>
  <c r="AC124" i="21"/>
  <c r="M124" i="21"/>
  <c r="M123" i="21"/>
  <c r="AC123" i="21"/>
  <c r="AC1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1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U136" i="21"/>
  <c r="AQ122" i="21" s="1"/>
  <c r="AF131" i="21"/>
  <c r="AK131" i="21" s="1"/>
  <c r="AF136" i="21" s="1"/>
  <c r="AK136" i="21" s="1"/>
  <c r="AV122" i="21" s="1"/>
  <c r="AF130" i="21"/>
  <c r="AC126" i="21" l="1"/>
  <c r="M126" i="21"/>
  <c r="O126" i="21"/>
  <c r="BA122" i="21"/>
  <c r="AE1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<sst xmlns="http://schemas.openxmlformats.org/spreadsheetml/2006/main" count="1746" uniqueCount="280">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</sst>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190"/>
  <sheetViews>
    <sheetView showGridLines="0" tabSelected="1" view="pageBreakPreview" zoomScale="50" zoomScaleNormal="55" zoomScaleSheetLayoutView="5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5">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5">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5">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5">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5">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5">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5">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5">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5">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5">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5">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5">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5">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5">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5">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5">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5">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5">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5">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5">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5">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5">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5">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5">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5">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5">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5">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5">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5">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5">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5">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5">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5">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5">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5">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5">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5">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5">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5">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5">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5">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5">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5">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5">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5">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5">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5">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5">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5">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5">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5">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5">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5">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5">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5">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5">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5">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5">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5">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5">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5">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5">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5">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5">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5">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5">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5">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5">
      <c r="B117" s="48"/>
      <c r="C117" s="68"/>
      <c r="D117" s="68"/>
      <c r="E117" s="68"/>
      <c r="F117" s="68"/>
      <c r="G117" s="68"/>
      <c r="H117" s="68"/>
      <c r="I117" s="207"/>
      <c r="J117" s="207"/>
      <c r="K117" s="68"/>
      <c r="L117" s="68"/>
      <c r="M117" s="68"/>
      <c r="N117" s="68"/>
      <c r="O117" s="208"/>
      <c r="P117" s="208"/>
      <c r="Q117" s="208"/>
      <c r="R117" s="71"/>
      <c r="S117" s="71"/>
      <c r="T117" s="71"/>
      <c r="U117" s="72"/>
      <c r="V117" s="73"/>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5"/>
      <c r="BE117" s="75"/>
      <c r="BF117" s="208"/>
      <c r="BG117" s="208"/>
      <c r="BH117" s="208"/>
      <c r="BI117" s="208"/>
      <c r="BJ117" s="208"/>
    </row>
    <row r="118" spans="2:62" ht="20.25" customHeight="1" x14ac:dyDescent="0.45">
      <c r="B118" s="48"/>
      <c r="C118" s="68"/>
      <c r="D118" s="68"/>
      <c r="E118" s="68"/>
      <c r="F118" s="68"/>
      <c r="G118" s="68"/>
      <c r="H118" s="68"/>
      <c r="I118" s="123"/>
      <c r="J118" s="124" t="s">
        <v>260</v>
      </c>
      <c r="K118" s="124"/>
      <c r="L118" s="124"/>
      <c r="M118" s="124"/>
      <c r="N118" s="124"/>
      <c r="O118" s="124"/>
      <c r="P118" s="124"/>
      <c r="Q118" s="124"/>
      <c r="R118" s="124"/>
      <c r="S118" s="124"/>
      <c r="T118" s="125"/>
      <c r="U118" s="124"/>
      <c r="V118" s="124"/>
      <c r="W118" s="124"/>
      <c r="X118" s="124"/>
      <c r="Y118" s="124"/>
      <c r="Z118" s="126"/>
      <c r="AA118" s="126"/>
      <c r="AB118" s="126"/>
      <c r="AC118" s="126"/>
      <c r="AD118" s="126"/>
      <c r="AE118" s="126"/>
      <c r="AF118" s="126"/>
      <c r="AG118" s="126"/>
      <c r="AH118" s="126"/>
      <c r="AI118" s="126"/>
      <c r="AJ118" s="126"/>
      <c r="AK118" s="126"/>
      <c r="AL118" s="126"/>
      <c r="AM118" s="126"/>
      <c r="AN118" s="126"/>
      <c r="AO118" s="126"/>
      <c r="AP118" s="126"/>
      <c r="AQ118" s="126"/>
      <c r="AR118" s="126"/>
      <c r="AS118" s="126"/>
      <c r="AT118" s="126"/>
      <c r="AU118" s="126"/>
      <c r="AV118" s="126"/>
      <c r="AW118" s="126"/>
      <c r="AX118" s="126"/>
      <c r="AY118" s="126"/>
      <c r="AZ118" s="126"/>
      <c r="BA118" s="126"/>
      <c r="BB118" s="126"/>
      <c r="BC118" s="126"/>
      <c r="BD118" s="127"/>
      <c r="BE118" s="75"/>
      <c r="BF118" s="208"/>
      <c r="BG118" s="208"/>
      <c r="BH118" s="208"/>
      <c r="BI118" s="208"/>
      <c r="BJ118" s="208"/>
    </row>
    <row r="119" spans="2:62" ht="20.25" customHeight="1" x14ac:dyDescent="0.45">
      <c r="B119" s="48"/>
      <c r="C119" s="68"/>
      <c r="D119" s="68"/>
      <c r="E119" s="68"/>
      <c r="F119" s="68"/>
      <c r="G119" s="68"/>
      <c r="H119" s="68"/>
      <c r="I119" s="123"/>
      <c r="J119" s="124"/>
      <c r="K119" s="124" t="s">
        <v>125</v>
      </c>
      <c r="L119" s="124"/>
      <c r="M119" s="124"/>
      <c r="N119" s="124"/>
      <c r="O119" s="124"/>
      <c r="P119" s="124"/>
      <c r="Q119" s="124"/>
      <c r="R119" s="124"/>
      <c r="S119" s="124"/>
      <c r="T119" s="125"/>
      <c r="U119" s="124"/>
      <c r="V119" s="124"/>
      <c r="W119" s="124"/>
      <c r="X119" s="124"/>
      <c r="Y119" s="124"/>
      <c r="Z119" s="126"/>
      <c r="AA119" s="124" t="s">
        <v>136</v>
      </c>
      <c r="AB119" s="124"/>
      <c r="AC119" s="124"/>
      <c r="AD119" s="124"/>
      <c r="AE119" s="124"/>
      <c r="AF119" s="124"/>
      <c r="AG119" s="124"/>
      <c r="AH119" s="124"/>
      <c r="AI119" s="124"/>
      <c r="AJ119" s="125"/>
      <c r="AK119" s="124"/>
      <c r="AL119" s="124"/>
      <c r="AM119" s="124"/>
      <c r="AN119" s="124"/>
      <c r="AO119" s="126"/>
      <c r="AP119" s="126"/>
      <c r="AQ119" s="124" t="s">
        <v>137</v>
      </c>
      <c r="AR119" s="126"/>
      <c r="AS119" s="126"/>
      <c r="AT119" s="126"/>
      <c r="AU119" s="126"/>
      <c r="AV119" s="126"/>
      <c r="AW119" s="126"/>
      <c r="AX119" s="126"/>
      <c r="AY119" s="126"/>
      <c r="AZ119" s="126"/>
      <c r="BA119" s="126"/>
      <c r="BB119" s="126"/>
      <c r="BC119" s="126"/>
      <c r="BD119" s="127"/>
      <c r="BE119" s="75"/>
      <c r="BF119" s="358"/>
      <c r="BG119" s="358"/>
      <c r="BH119" s="358"/>
      <c r="BI119" s="358"/>
      <c r="BJ119" s="208"/>
    </row>
    <row r="120" spans="2:62" ht="20.25" customHeight="1" x14ac:dyDescent="0.45">
      <c r="B120" s="48"/>
      <c r="C120" s="68"/>
      <c r="D120" s="68"/>
      <c r="E120" s="68"/>
      <c r="F120" s="68"/>
      <c r="G120" s="68"/>
      <c r="H120" s="68"/>
      <c r="I120" s="123"/>
      <c r="J120" s="124"/>
      <c r="K120" s="308" t="s">
        <v>117</v>
      </c>
      <c r="L120" s="308"/>
      <c r="M120" s="308" t="s">
        <v>118</v>
      </c>
      <c r="N120" s="308"/>
      <c r="O120" s="308"/>
      <c r="P120" s="308"/>
      <c r="Q120" s="124"/>
      <c r="R120" s="307" t="s">
        <v>119</v>
      </c>
      <c r="S120" s="307"/>
      <c r="T120" s="307"/>
      <c r="U120" s="307"/>
      <c r="V120" s="128"/>
      <c r="W120" s="129" t="s">
        <v>120</v>
      </c>
      <c r="X120" s="129"/>
      <c r="Y120" s="2"/>
      <c r="Z120" s="126"/>
      <c r="AA120" s="308" t="s">
        <v>117</v>
      </c>
      <c r="AB120" s="308"/>
      <c r="AC120" s="308" t="s">
        <v>118</v>
      </c>
      <c r="AD120" s="308"/>
      <c r="AE120" s="308"/>
      <c r="AF120" s="308"/>
      <c r="AG120" s="124"/>
      <c r="AH120" s="307" t="s">
        <v>119</v>
      </c>
      <c r="AI120" s="307"/>
      <c r="AJ120" s="307"/>
      <c r="AK120" s="307"/>
      <c r="AL120" s="128"/>
      <c r="AM120" s="129" t="s">
        <v>120</v>
      </c>
      <c r="AN120" s="129"/>
      <c r="AO120" s="126"/>
      <c r="AP120" s="126"/>
      <c r="AQ120" s="126"/>
      <c r="AR120" s="126"/>
      <c r="AS120" s="126"/>
      <c r="AT120" s="126"/>
      <c r="AU120" s="126"/>
      <c r="AV120" s="126"/>
      <c r="AW120" s="126"/>
      <c r="AX120" s="126"/>
      <c r="AY120" s="126"/>
      <c r="AZ120" s="126"/>
      <c r="BA120" s="126"/>
      <c r="BB120" s="126"/>
      <c r="BC120" s="126"/>
      <c r="BD120" s="127"/>
      <c r="BE120" s="75"/>
      <c r="BF120" s="357"/>
      <c r="BG120" s="357"/>
      <c r="BH120" s="357"/>
      <c r="BI120" s="357"/>
      <c r="BJ120" s="208"/>
    </row>
    <row r="121" spans="2:62" ht="20.25" customHeight="1" x14ac:dyDescent="0.45">
      <c r="B121" s="48"/>
      <c r="C121" s="68"/>
      <c r="D121" s="68"/>
      <c r="E121" s="68"/>
      <c r="F121" s="68"/>
      <c r="G121" s="68"/>
      <c r="H121" s="68"/>
      <c r="I121" s="123"/>
      <c r="J121" s="124"/>
      <c r="K121" s="309"/>
      <c r="L121" s="309"/>
      <c r="M121" s="309" t="s">
        <v>121</v>
      </c>
      <c r="N121" s="309"/>
      <c r="O121" s="309" t="s">
        <v>122</v>
      </c>
      <c r="P121" s="309"/>
      <c r="Q121" s="124"/>
      <c r="R121" s="309" t="s">
        <v>121</v>
      </c>
      <c r="S121" s="309"/>
      <c r="T121" s="309" t="s">
        <v>122</v>
      </c>
      <c r="U121" s="309"/>
      <c r="V121" s="128"/>
      <c r="W121" s="129" t="s">
        <v>123</v>
      </c>
      <c r="X121" s="129"/>
      <c r="Y121" s="2"/>
      <c r="Z121" s="126"/>
      <c r="AA121" s="309"/>
      <c r="AB121" s="309"/>
      <c r="AC121" s="309" t="s">
        <v>121</v>
      </c>
      <c r="AD121" s="309"/>
      <c r="AE121" s="309" t="s">
        <v>122</v>
      </c>
      <c r="AF121" s="309"/>
      <c r="AG121" s="124"/>
      <c r="AH121" s="309" t="s">
        <v>121</v>
      </c>
      <c r="AI121" s="309"/>
      <c r="AJ121" s="309" t="s">
        <v>122</v>
      </c>
      <c r="AK121" s="309"/>
      <c r="AL121" s="128"/>
      <c r="AM121" s="129" t="s">
        <v>123</v>
      </c>
      <c r="AN121" s="129"/>
      <c r="AO121" s="126"/>
      <c r="AP121" s="126"/>
      <c r="AQ121" s="130" t="s">
        <v>102</v>
      </c>
      <c r="AR121" s="130"/>
      <c r="AS121" s="130"/>
      <c r="AT121" s="130"/>
      <c r="AU121" s="128"/>
      <c r="AV121" s="129" t="s">
        <v>103</v>
      </c>
      <c r="AW121" s="130"/>
      <c r="AX121" s="130"/>
      <c r="AY121" s="130"/>
      <c r="AZ121" s="128"/>
      <c r="BA121" s="309" t="s">
        <v>124</v>
      </c>
      <c r="BB121" s="309"/>
      <c r="BC121" s="309"/>
      <c r="BD121" s="309"/>
      <c r="BE121" s="75"/>
      <c r="BF121" s="356"/>
      <c r="BG121" s="356"/>
      <c r="BH121" s="356"/>
      <c r="BI121" s="356"/>
      <c r="BJ121" s="208"/>
    </row>
    <row r="122" spans="2:62" ht="20.25" customHeight="1" x14ac:dyDescent="0.45">
      <c r="B122" s="48"/>
      <c r="C122" s="68"/>
      <c r="D122" s="68"/>
      <c r="E122" s="68"/>
      <c r="F122" s="68"/>
      <c r="G122" s="68"/>
      <c r="H122" s="68"/>
      <c r="I122" s="123"/>
      <c r="J122" s="124"/>
      <c r="K122" s="326" t="s">
        <v>6</v>
      </c>
      <c r="L122" s="326"/>
      <c r="M122" s="329">
        <f>SUMIFS($BB$17:$BB$116,$F$17:$F$116,"看護職員",$H$17:$H$116,"A")</f>
        <v>0</v>
      </c>
      <c r="N122" s="329"/>
      <c r="O122" s="330">
        <f>SUMIFS($BD$17:$BD$116,$F$17:$F$116,"看護職員",$H$17:$H$116,"A")</f>
        <v>0</v>
      </c>
      <c r="P122" s="330"/>
      <c r="Q122" s="138"/>
      <c r="R122" s="322">
        <v>0</v>
      </c>
      <c r="S122" s="322"/>
      <c r="T122" s="322">
        <v>0</v>
      </c>
      <c r="U122" s="322"/>
      <c r="V122" s="139"/>
      <c r="W122" s="323">
        <v>0</v>
      </c>
      <c r="X122" s="324"/>
      <c r="Y122" s="2"/>
      <c r="Z122" s="126"/>
      <c r="AA122" s="326" t="s">
        <v>6</v>
      </c>
      <c r="AB122" s="326"/>
      <c r="AC122" s="329">
        <f>SUMIFS($BB$17:$BB$116,$F$17:$F$116,"介護職員",$H$17:$H$116,"A")</f>
        <v>0</v>
      </c>
      <c r="AD122" s="329"/>
      <c r="AE122" s="330">
        <f>SUMIFS($BD$17:$BD$116,$F$17:$F$116,"介護職員",$H$17:$H$116,"A")</f>
        <v>0</v>
      </c>
      <c r="AF122" s="330"/>
      <c r="AG122" s="138"/>
      <c r="AH122" s="322">
        <v>0</v>
      </c>
      <c r="AI122" s="322"/>
      <c r="AJ122" s="322">
        <v>0</v>
      </c>
      <c r="AK122" s="322"/>
      <c r="AL122" s="139"/>
      <c r="AM122" s="323">
        <v>0</v>
      </c>
      <c r="AN122" s="324"/>
      <c r="AO122" s="126"/>
      <c r="AP122" s="126"/>
      <c r="AQ122" s="325">
        <f>U136</f>
        <v>0</v>
      </c>
      <c r="AR122" s="326"/>
      <c r="AS122" s="326"/>
      <c r="AT122" s="326"/>
      <c r="AU122" s="205" t="s">
        <v>138</v>
      </c>
      <c r="AV122" s="325">
        <f>AK136</f>
        <v>0</v>
      </c>
      <c r="AW122" s="327"/>
      <c r="AX122" s="327"/>
      <c r="AY122" s="327"/>
      <c r="AZ122" s="205" t="s">
        <v>132</v>
      </c>
      <c r="BA122" s="328">
        <f>ROUNDDOWN(AQ122+AV122,1)</f>
        <v>0</v>
      </c>
      <c r="BB122" s="328"/>
      <c r="BC122" s="328"/>
      <c r="BD122" s="328"/>
      <c r="BE122" s="75"/>
      <c r="BF122" s="78"/>
      <c r="BG122" s="78"/>
      <c r="BH122" s="78"/>
      <c r="BI122" s="78"/>
      <c r="BJ122" s="208"/>
    </row>
    <row r="123" spans="2:62" ht="20.25" customHeight="1" x14ac:dyDescent="0.45">
      <c r="B123" s="48"/>
      <c r="C123" s="68"/>
      <c r="D123" s="68"/>
      <c r="E123" s="68"/>
      <c r="F123" s="68"/>
      <c r="G123" s="68"/>
      <c r="H123" s="68"/>
      <c r="I123" s="123"/>
      <c r="J123" s="124"/>
      <c r="K123" s="326" t="s">
        <v>7</v>
      </c>
      <c r="L123" s="326"/>
      <c r="M123" s="329">
        <f>SUMIFS($BB$17:$BB$116,$F$17:$F$116,"看護職員",$H$17:$H$116,"B")</f>
        <v>0</v>
      </c>
      <c r="N123" s="329"/>
      <c r="O123" s="330">
        <f>SUMIFS($BD$17:$BD$116,$F$17:$F$116,"看護職員",$H$17:$H$116,"B")</f>
        <v>0</v>
      </c>
      <c r="P123" s="330"/>
      <c r="Q123" s="138"/>
      <c r="R123" s="322">
        <v>0</v>
      </c>
      <c r="S123" s="322"/>
      <c r="T123" s="322">
        <v>0</v>
      </c>
      <c r="U123" s="322"/>
      <c r="V123" s="139"/>
      <c r="W123" s="323">
        <v>0</v>
      </c>
      <c r="X123" s="324"/>
      <c r="Y123" s="2"/>
      <c r="Z123" s="126"/>
      <c r="AA123" s="326" t="s">
        <v>7</v>
      </c>
      <c r="AB123" s="326"/>
      <c r="AC123" s="329">
        <f>SUMIFS($BB$17:$BB$116,$F$17:$F$116,"介護職員",$H$17:$H$116,"B")</f>
        <v>0</v>
      </c>
      <c r="AD123" s="329"/>
      <c r="AE123" s="330">
        <f>SUMIFS($BD$17:$BD$116,$F$17:$F$116,"介護職員",$H$17:$H$116,"B")</f>
        <v>0</v>
      </c>
      <c r="AF123" s="330"/>
      <c r="AG123" s="138"/>
      <c r="AH123" s="322">
        <v>0</v>
      </c>
      <c r="AI123" s="322"/>
      <c r="AJ123" s="322">
        <v>0</v>
      </c>
      <c r="AK123" s="322"/>
      <c r="AL123" s="139"/>
      <c r="AM123" s="323">
        <v>0</v>
      </c>
      <c r="AN123" s="324"/>
      <c r="AO123" s="126"/>
      <c r="AP123" s="126"/>
      <c r="AQ123" s="126"/>
      <c r="AR123" s="126"/>
      <c r="AS123" s="126"/>
      <c r="AT123" s="126"/>
      <c r="AU123" s="126"/>
      <c r="AV123" s="126"/>
      <c r="AW123" s="126"/>
      <c r="AX123" s="126"/>
      <c r="AY123" s="126"/>
      <c r="AZ123" s="126"/>
      <c r="BA123" s="126"/>
      <c r="BB123" s="126"/>
      <c r="BC123" s="126"/>
      <c r="BD123" s="127"/>
      <c r="BE123" s="75"/>
      <c r="BF123" s="208"/>
      <c r="BG123" s="208"/>
      <c r="BH123" s="208"/>
      <c r="BI123" s="208"/>
      <c r="BJ123" s="208"/>
    </row>
    <row r="124" spans="2:62" ht="20.25" customHeight="1" x14ac:dyDescent="0.45">
      <c r="B124" s="48"/>
      <c r="C124" s="68"/>
      <c r="D124" s="68"/>
      <c r="E124" s="68"/>
      <c r="F124" s="68"/>
      <c r="G124" s="68"/>
      <c r="H124" s="68"/>
      <c r="I124" s="123"/>
      <c r="J124" s="124"/>
      <c r="K124" s="326" t="s">
        <v>8</v>
      </c>
      <c r="L124" s="326"/>
      <c r="M124" s="329">
        <f>SUMIFS($BB$17:$BB$116,$F$17:$F$116,"看護職員",$H$17:$H$116,"C")</f>
        <v>0</v>
      </c>
      <c r="N124" s="329"/>
      <c r="O124" s="330">
        <f>SUMIFS($BD$17:$BD$116,$F$17:$F$116,"看護職員",$H$17:$H$116,"C")</f>
        <v>0</v>
      </c>
      <c r="P124" s="330"/>
      <c r="Q124" s="138"/>
      <c r="R124" s="322">
        <v>0</v>
      </c>
      <c r="S124" s="322"/>
      <c r="T124" s="331">
        <v>0</v>
      </c>
      <c r="U124" s="331"/>
      <c r="V124" s="139"/>
      <c r="W124" s="332" t="s">
        <v>36</v>
      </c>
      <c r="X124" s="333"/>
      <c r="Y124" s="2"/>
      <c r="Z124" s="126"/>
      <c r="AA124" s="326" t="s">
        <v>8</v>
      </c>
      <c r="AB124" s="326"/>
      <c r="AC124" s="329">
        <f>SUMIFS($BB$17:$BB$116,$F$17:$F$116,"介護職員",$H$17:$H$116,"C")</f>
        <v>0</v>
      </c>
      <c r="AD124" s="329"/>
      <c r="AE124" s="330">
        <f>SUMIFS($BD$17:$BD$116,$F$17:$F$116,"介護職員",$H$17:$H$116,"C")</f>
        <v>0</v>
      </c>
      <c r="AF124" s="330"/>
      <c r="AG124" s="138"/>
      <c r="AH124" s="322">
        <v>0</v>
      </c>
      <c r="AI124" s="322"/>
      <c r="AJ124" s="331">
        <v>0</v>
      </c>
      <c r="AK124" s="331"/>
      <c r="AL124" s="139"/>
      <c r="AM124" s="332" t="s">
        <v>36</v>
      </c>
      <c r="AN124" s="333"/>
      <c r="AO124" s="126"/>
      <c r="AP124" s="126"/>
      <c r="AQ124" s="126"/>
      <c r="AR124" s="126"/>
      <c r="AS124" s="126"/>
      <c r="AT124" s="126"/>
      <c r="AU124" s="126"/>
      <c r="AV124" s="126"/>
      <c r="AW124" s="126"/>
      <c r="AX124" s="126"/>
      <c r="AY124" s="126"/>
      <c r="AZ124" s="126"/>
      <c r="BA124" s="126"/>
      <c r="BB124" s="126"/>
      <c r="BC124" s="126"/>
      <c r="BD124" s="127"/>
      <c r="BE124" s="75"/>
      <c r="BF124" s="208"/>
      <c r="BG124" s="208"/>
      <c r="BH124" s="208"/>
      <c r="BI124" s="208"/>
      <c r="BJ124" s="208"/>
    </row>
    <row r="125" spans="2:62" ht="20.25" customHeight="1" x14ac:dyDescent="0.45">
      <c r="B125" s="48"/>
      <c r="C125" s="68"/>
      <c r="D125" s="68"/>
      <c r="E125" s="68"/>
      <c r="F125" s="68"/>
      <c r="G125" s="68"/>
      <c r="H125" s="68"/>
      <c r="I125" s="123"/>
      <c r="J125" s="124"/>
      <c r="K125" s="326" t="s">
        <v>9</v>
      </c>
      <c r="L125" s="326"/>
      <c r="M125" s="329">
        <f>SUMIFS($BB$17:$BB$116,$F$17:$F$116,"看護職員",$H$17:$H$116,"D")</f>
        <v>0</v>
      </c>
      <c r="N125" s="329"/>
      <c r="O125" s="330">
        <f>SUMIFS($BD$17:$BD$116,$F$17:$F$116,"看護職員",$H$17:$H$116,"D")</f>
        <v>0</v>
      </c>
      <c r="P125" s="330"/>
      <c r="Q125" s="138"/>
      <c r="R125" s="322">
        <v>0</v>
      </c>
      <c r="S125" s="322"/>
      <c r="T125" s="331">
        <v>0</v>
      </c>
      <c r="U125" s="331"/>
      <c r="V125" s="139"/>
      <c r="W125" s="332" t="s">
        <v>36</v>
      </c>
      <c r="X125" s="333"/>
      <c r="Y125" s="2"/>
      <c r="Z125" s="126"/>
      <c r="AA125" s="326" t="s">
        <v>9</v>
      </c>
      <c r="AB125" s="326"/>
      <c r="AC125" s="329">
        <f>SUMIFS($BB$17:$BB$116,$F$17:$F$116,"介護職員",$H$17:$H$116,"D")</f>
        <v>0</v>
      </c>
      <c r="AD125" s="329"/>
      <c r="AE125" s="330">
        <f>SUMIFS($BD$17:$BD$116,$F$17:$F$116,"介護職員",$H$17:$H$116,"D")</f>
        <v>0</v>
      </c>
      <c r="AF125" s="330"/>
      <c r="AG125" s="138"/>
      <c r="AH125" s="322">
        <v>0</v>
      </c>
      <c r="AI125" s="322"/>
      <c r="AJ125" s="331">
        <v>0</v>
      </c>
      <c r="AK125" s="331"/>
      <c r="AL125" s="139"/>
      <c r="AM125" s="332" t="s">
        <v>36</v>
      </c>
      <c r="AN125" s="333"/>
      <c r="AO125" s="126"/>
      <c r="AP125" s="126"/>
      <c r="AQ125" s="124" t="s">
        <v>141</v>
      </c>
      <c r="AR125" s="124"/>
      <c r="AS125" s="124"/>
      <c r="AT125" s="124"/>
      <c r="AU125" s="124"/>
      <c r="AV125" s="124"/>
      <c r="AW125" s="126"/>
      <c r="AX125" s="126"/>
      <c r="AY125" s="126"/>
      <c r="AZ125" s="126"/>
      <c r="BA125" s="126"/>
      <c r="BB125" s="126"/>
      <c r="BC125" s="126"/>
      <c r="BD125" s="127"/>
      <c r="BE125" s="75"/>
      <c r="BF125" s="208"/>
      <c r="BG125" s="208"/>
      <c r="BH125" s="208"/>
      <c r="BI125" s="208"/>
      <c r="BJ125" s="208"/>
    </row>
    <row r="126" spans="2:62" ht="20.25" customHeight="1" x14ac:dyDescent="0.45">
      <c r="B126" s="48"/>
      <c r="C126" s="68"/>
      <c r="D126" s="68"/>
      <c r="E126" s="68"/>
      <c r="F126" s="68"/>
      <c r="G126" s="68"/>
      <c r="H126" s="68"/>
      <c r="I126" s="123"/>
      <c r="J126" s="124"/>
      <c r="K126" s="326" t="s">
        <v>124</v>
      </c>
      <c r="L126" s="326"/>
      <c r="M126" s="329">
        <f>SUM(M122:N125)</f>
        <v>0</v>
      </c>
      <c r="N126" s="329"/>
      <c r="O126" s="330">
        <f>SUM(O122:P125)</f>
        <v>0</v>
      </c>
      <c r="P126" s="330"/>
      <c r="Q126" s="138"/>
      <c r="R126" s="329">
        <f>SUM(R122:S125)</f>
        <v>0</v>
      </c>
      <c r="S126" s="329"/>
      <c r="T126" s="330">
        <f>SUM(T122:U125)</f>
        <v>0</v>
      </c>
      <c r="U126" s="330"/>
      <c r="V126" s="139"/>
      <c r="W126" s="338">
        <f>SUM(W122:X123)</f>
        <v>0</v>
      </c>
      <c r="X126" s="339"/>
      <c r="Y126" s="2"/>
      <c r="Z126" s="126"/>
      <c r="AA126" s="326" t="s">
        <v>124</v>
      </c>
      <c r="AB126" s="326"/>
      <c r="AC126" s="329">
        <f>SUM(AC122:AD125)</f>
        <v>0</v>
      </c>
      <c r="AD126" s="329"/>
      <c r="AE126" s="330">
        <f>SUM(AE122:AF125)</f>
        <v>0</v>
      </c>
      <c r="AF126" s="330"/>
      <c r="AG126" s="138"/>
      <c r="AH126" s="329">
        <f>SUM(AH122:AI125)</f>
        <v>0</v>
      </c>
      <c r="AI126" s="329"/>
      <c r="AJ126" s="330">
        <f>SUM(AJ122:AK125)</f>
        <v>0</v>
      </c>
      <c r="AK126" s="330"/>
      <c r="AL126" s="139"/>
      <c r="AM126" s="338">
        <f>SUM(AM122:AN123)</f>
        <v>0</v>
      </c>
      <c r="AN126" s="339"/>
      <c r="AO126" s="126"/>
      <c r="AP126" s="126"/>
      <c r="AQ126" s="326" t="s">
        <v>4</v>
      </c>
      <c r="AR126" s="326"/>
      <c r="AS126" s="326" t="s">
        <v>5</v>
      </c>
      <c r="AT126" s="326"/>
      <c r="AU126" s="326"/>
      <c r="AV126" s="326"/>
      <c r="AW126" s="126"/>
      <c r="AX126" s="126"/>
      <c r="AY126" s="126"/>
      <c r="AZ126" s="126"/>
      <c r="BA126" s="126"/>
      <c r="BB126" s="126"/>
      <c r="BC126" s="126"/>
      <c r="BD126" s="127"/>
      <c r="BE126" s="75"/>
      <c r="BF126" s="208"/>
      <c r="BG126" s="208"/>
      <c r="BH126" s="208"/>
      <c r="BI126" s="208"/>
      <c r="BJ126" s="208"/>
    </row>
    <row r="127" spans="2:62" ht="20.25" customHeight="1" x14ac:dyDescent="0.45">
      <c r="B127" s="48"/>
      <c r="C127" s="68"/>
      <c r="D127" s="68"/>
      <c r="E127" s="68"/>
      <c r="F127" s="68"/>
      <c r="G127" s="68"/>
      <c r="H127" s="68"/>
      <c r="I127" s="123"/>
      <c r="J127" s="123"/>
      <c r="K127" s="132"/>
      <c r="L127" s="132"/>
      <c r="M127" s="132"/>
      <c r="N127" s="132"/>
      <c r="O127" s="133"/>
      <c r="P127" s="133"/>
      <c r="Q127" s="133"/>
      <c r="R127" s="134"/>
      <c r="S127" s="134"/>
      <c r="T127" s="134"/>
      <c r="U127" s="134"/>
      <c r="V127" s="135"/>
      <c r="W127" s="126"/>
      <c r="X127" s="126"/>
      <c r="Y127" s="126"/>
      <c r="Z127" s="126"/>
      <c r="AA127" s="132"/>
      <c r="AB127" s="132"/>
      <c r="AC127" s="132"/>
      <c r="AD127" s="132"/>
      <c r="AE127" s="133"/>
      <c r="AF127" s="133"/>
      <c r="AG127" s="133"/>
      <c r="AH127" s="134"/>
      <c r="AI127" s="134"/>
      <c r="AJ127" s="134"/>
      <c r="AK127" s="134"/>
      <c r="AL127" s="135"/>
      <c r="AM127" s="126"/>
      <c r="AN127" s="126"/>
      <c r="AO127" s="126"/>
      <c r="AP127" s="126"/>
      <c r="AQ127" s="326" t="s">
        <v>6</v>
      </c>
      <c r="AR127" s="326"/>
      <c r="AS127" s="326" t="s">
        <v>94</v>
      </c>
      <c r="AT127" s="326"/>
      <c r="AU127" s="326"/>
      <c r="AV127" s="326"/>
      <c r="AW127" s="126"/>
      <c r="AX127" s="126"/>
      <c r="AY127" s="126"/>
      <c r="AZ127" s="126"/>
      <c r="BA127" s="126"/>
      <c r="BB127" s="126"/>
      <c r="BC127" s="126"/>
      <c r="BD127" s="127"/>
      <c r="BE127" s="75"/>
      <c r="BF127" s="208"/>
      <c r="BG127" s="208"/>
      <c r="BH127" s="208"/>
      <c r="BI127" s="208"/>
      <c r="BJ127" s="208"/>
    </row>
    <row r="128" spans="2:62" ht="20.25" customHeight="1" x14ac:dyDescent="0.45">
      <c r="B128" s="48"/>
      <c r="C128" s="68"/>
      <c r="D128" s="68"/>
      <c r="E128" s="68"/>
      <c r="F128" s="68"/>
      <c r="G128" s="68"/>
      <c r="H128" s="68"/>
      <c r="I128" s="123"/>
      <c r="J128" s="123"/>
      <c r="K128" s="125" t="s">
        <v>127</v>
      </c>
      <c r="L128" s="124"/>
      <c r="M128" s="124"/>
      <c r="N128" s="124"/>
      <c r="O128" s="124"/>
      <c r="P128" s="124"/>
      <c r="Q128" s="159" t="s">
        <v>199</v>
      </c>
      <c r="R128" s="340" t="s">
        <v>200</v>
      </c>
      <c r="S128" s="341"/>
      <c r="T128" s="136"/>
      <c r="U128" s="136"/>
      <c r="V128" s="124"/>
      <c r="W128" s="124"/>
      <c r="X128" s="124"/>
      <c r="Y128" s="126"/>
      <c r="Z128" s="126"/>
      <c r="AA128" s="125" t="s">
        <v>127</v>
      </c>
      <c r="AB128" s="124"/>
      <c r="AC128" s="124"/>
      <c r="AD128" s="124"/>
      <c r="AE128" s="124"/>
      <c r="AF128" s="124"/>
      <c r="AG128" s="159" t="s">
        <v>199</v>
      </c>
      <c r="AH128" s="342" t="str">
        <f>R128</f>
        <v>週</v>
      </c>
      <c r="AI128" s="343"/>
      <c r="AJ128" s="136"/>
      <c r="AK128" s="136"/>
      <c r="AL128" s="124"/>
      <c r="AM128" s="124"/>
      <c r="AN128" s="124"/>
      <c r="AO128" s="126"/>
      <c r="AP128" s="126"/>
      <c r="AQ128" s="326" t="s">
        <v>7</v>
      </c>
      <c r="AR128" s="326"/>
      <c r="AS128" s="326" t="s">
        <v>95</v>
      </c>
      <c r="AT128" s="326"/>
      <c r="AU128" s="326"/>
      <c r="AV128" s="326"/>
      <c r="AW128" s="126"/>
      <c r="AX128" s="126"/>
      <c r="AY128" s="126"/>
      <c r="AZ128" s="126"/>
      <c r="BA128" s="126"/>
      <c r="BB128" s="126"/>
      <c r="BC128" s="126"/>
      <c r="BD128" s="127"/>
      <c r="BE128" s="75"/>
      <c r="BF128" s="208"/>
      <c r="BG128" s="208"/>
      <c r="BH128" s="208"/>
      <c r="BI128" s="208"/>
      <c r="BJ128" s="208"/>
    </row>
    <row r="129" spans="2:62" ht="20.25" customHeight="1" x14ac:dyDescent="0.45">
      <c r="B129" s="48"/>
      <c r="C129" s="68"/>
      <c r="D129" s="68"/>
      <c r="E129" s="68"/>
      <c r="F129" s="68"/>
      <c r="G129" s="68"/>
      <c r="H129" s="68"/>
      <c r="I129" s="123"/>
      <c r="J129" s="123"/>
      <c r="K129" s="124" t="s">
        <v>128</v>
      </c>
      <c r="L129" s="124"/>
      <c r="M129" s="124"/>
      <c r="N129" s="124"/>
      <c r="O129" s="124"/>
      <c r="P129" s="124" t="s">
        <v>129</v>
      </c>
      <c r="Q129" s="124"/>
      <c r="R129" s="124"/>
      <c r="S129" s="124"/>
      <c r="T129" s="125"/>
      <c r="U129" s="124"/>
      <c r="V129" s="124"/>
      <c r="W129" s="124"/>
      <c r="X129" s="124"/>
      <c r="Y129" s="126"/>
      <c r="Z129" s="126"/>
      <c r="AA129" s="124" t="s">
        <v>128</v>
      </c>
      <c r="AB129" s="124"/>
      <c r="AC129" s="124"/>
      <c r="AD129" s="124"/>
      <c r="AE129" s="124"/>
      <c r="AF129" s="124" t="s">
        <v>129</v>
      </c>
      <c r="AG129" s="124"/>
      <c r="AH129" s="124"/>
      <c r="AI129" s="124"/>
      <c r="AJ129" s="125"/>
      <c r="AK129" s="124"/>
      <c r="AL129" s="124"/>
      <c r="AM129" s="124"/>
      <c r="AN129" s="124"/>
      <c r="AO129" s="126"/>
      <c r="AP129" s="126"/>
      <c r="AQ129" s="326" t="s">
        <v>8</v>
      </c>
      <c r="AR129" s="326"/>
      <c r="AS129" s="326" t="s">
        <v>96</v>
      </c>
      <c r="AT129" s="326"/>
      <c r="AU129" s="326"/>
      <c r="AV129" s="326"/>
      <c r="AW129" s="126"/>
      <c r="AX129" s="126"/>
      <c r="AY129" s="126"/>
      <c r="AZ129" s="126"/>
      <c r="BA129" s="126"/>
      <c r="BB129" s="126"/>
      <c r="BC129" s="126"/>
      <c r="BD129" s="127"/>
      <c r="BE129" s="75"/>
      <c r="BF129" s="208"/>
      <c r="BG129" s="208"/>
      <c r="BH129" s="208"/>
      <c r="BI129" s="208"/>
      <c r="BJ129" s="208"/>
    </row>
    <row r="130" spans="2:62" ht="20.25" customHeight="1" x14ac:dyDescent="0.45">
      <c r="B130" s="48"/>
      <c r="C130" s="68"/>
      <c r="D130" s="68"/>
      <c r="E130" s="68"/>
      <c r="F130" s="68"/>
      <c r="G130" s="68"/>
      <c r="H130" s="68"/>
      <c r="I130" s="123"/>
      <c r="J130" s="123"/>
      <c r="K130" s="124" t="str">
        <f>IF($R$128="週","対象時間数（週平均）","対象時間数（当月合計）")</f>
        <v>対象時間数（週平均）</v>
      </c>
      <c r="L130" s="124"/>
      <c r="M130" s="124"/>
      <c r="N130" s="124"/>
      <c r="O130" s="124"/>
      <c r="P130" s="124" t="str">
        <f>IF($R$128="週","週に勤務すべき時間数","当月に勤務すべき時間数")</f>
        <v>週に勤務すべき時間数</v>
      </c>
      <c r="Q130" s="124"/>
      <c r="R130" s="124"/>
      <c r="S130" s="124"/>
      <c r="T130" s="125"/>
      <c r="U130" s="124" t="s">
        <v>130</v>
      </c>
      <c r="V130" s="124"/>
      <c r="W130" s="124"/>
      <c r="X130" s="124"/>
      <c r="Y130" s="126"/>
      <c r="Z130" s="126"/>
      <c r="AA130" s="124" t="str">
        <f>IF(AH128="週","対象時間数（週平均）","対象時間数（当月合計）")</f>
        <v>対象時間数（週平均）</v>
      </c>
      <c r="AB130" s="124"/>
      <c r="AC130" s="124"/>
      <c r="AD130" s="124"/>
      <c r="AE130" s="124"/>
      <c r="AF130" s="124" t="str">
        <f>IF($AH$128="週","週に勤務すべき時間数","当月に勤務すべき時間数")</f>
        <v>週に勤務すべき時間数</v>
      </c>
      <c r="AG130" s="124"/>
      <c r="AH130" s="124"/>
      <c r="AI130" s="124"/>
      <c r="AJ130" s="125"/>
      <c r="AK130" s="124" t="s">
        <v>130</v>
      </c>
      <c r="AL130" s="124"/>
      <c r="AM130" s="124"/>
      <c r="AN130" s="124"/>
      <c r="AO130" s="126"/>
      <c r="AP130" s="126"/>
      <c r="AQ130" s="326" t="s">
        <v>9</v>
      </c>
      <c r="AR130" s="326"/>
      <c r="AS130" s="326" t="s">
        <v>142</v>
      </c>
      <c r="AT130" s="326"/>
      <c r="AU130" s="326"/>
      <c r="AV130" s="326"/>
      <c r="AW130" s="126"/>
      <c r="AX130" s="126"/>
      <c r="AY130" s="126"/>
      <c r="AZ130" s="126"/>
      <c r="BA130" s="126"/>
      <c r="BB130" s="126"/>
      <c r="BC130" s="126"/>
      <c r="BD130" s="127"/>
      <c r="BE130" s="75"/>
      <c r="BF130" s="208"/>
      <c r="BG130" s="208"/>
      <c r="BH130" s="208"/>
      <c r="BI130" s="208"/>
      <c r="BJ130" s="208"/>
    </row>
    <row r="131" spans="2:62" ht="20.25" customHeight="1" x14ac:dyDescent="0.45">
      <c r="I131" s="2"/>
      <c r="J131" s="2"/>
      <c r="K131" s="337">
        <f>IF($R$128="週",T126,R126)</f>
        <v>0</v>
      </c>
      <c r="L131" s="337"/>
      <c r="M131" s="337"/>
      <c r="N131" s="337"/>
      <c r="O131" s="205" t="s">
        <v>131</v>
      </c>
      <c r="P131" s="326">
        <f>IF($R$128="週",$BA$6,$BE$6)</f>
        <v>40</v>
      </c>
      <c r="Q131" s="326"/>
      <c r="R131" s="326"/>
      <c r="S131" s="326"/>
      <c r="T131" s="205" t="s">
        <v>132</v>
      </c>
      <c r="U131" s="334">
        <f>ROUNDDOWN(K131/P131,1)</f>
        <v>0</v>
      </c>
      <c r="V131" s="334"/>
      <c r="W131" s="334"/>
      <c r="X131" s="334"/>
      <c r="Y131" s="2"/>
      <c r="Z131" s="2"/>
      <c r="AA131" s="337">
        <f>IF($AH$128="週",AJ126,AH126)</f>
        <v>0</v>
      </c>
      <c r="AB131" s="337"/>
      <c r="AC131" s="337"/>
      <c r="AD131" s="337"/>
      <c r="AE131" s="205" t="s">
        <v>131</v>
      </c>
      <c r="AF131" s="326">
        <f>IF($AH$128="週",$BA$6,$BE$6)</f>
        <v>40</v>
      </c>
      <c r="AG131" s="326"/>
      <c r="AH131" s="326"/>
      <c r="AI131" s="326"/>
      <c r="AJ131" s="205" t="s">
        <v>132</v>
      </c>
      <c r="AK131" s="334">
        <f>ROUNDDOWN(AA131/AF131,1)</f>
        <v>0</v>
      </c>
      <c r="AL131" s="334"/>
      <c r="AM131" s="334"/>
      <c r="AN131" s="334"/>
      <c r="AO131" s="2"/>
      <c r="AP131" s="2"/>
      <c r="AQ131" s="2"/>
      <c r="AR131" s="2"/>
      <c r="AS131" s="2"/>
      <c r="AT131" s="2"/>
      <c r="AU131" s="2"/>
      <c r="AV131" s="2"/>
      <c r="AW131" s="2"/>
      <c r="AX131" s="2"/>
      <c r="AY131" s="2"/>
      <c r="AZ131" s="2"/>
      <c r="BA131" s="2"/>
      <c r="BB131" s="2"/>
      <c r="BC131" s="2"/>
      <c r="BD131" s="2"/>
    </row>
    <row r="132" spans="2:62" ht="20.25" customHeight="1" x14ac:dyDescent="0.45">
      <c r="I132" s="2"/>
      <c r="J132" s="2"/>
      <c r="K132" s="124"/>
      <c r="L132" s="124"/>
      <c r="M132" s="124"/>
      <c r="N132" s="124"/>
      <c r="O132" s="124"/>
      <c r="P132" s="124"/>
      <c r="Q132" s="124"/>
      <c r="R132" s="124"/>
      <c r="S132" s="124"/>
      <c r="T132" s="125"/>
      <c r="U132" s="124" t="s">
        <v>133</v>
      </c>
      <c r="V132" s="124"/>
      <c r="W132" s="124"/>
      <c r="X132" s="124"/>
      <c r="Y132" s="2"/>
      <c r="Z132" s="2"/>
      <c r="AA132" s="124"/>
      <c r="AB132" s="124"/>
      <c r="AC132" s="124"/>
      <c r="AD132" s="124"/>
      <c r="AE132" s="124"/>
      <c r="AF132" s="124"/>
      <c r="AG132" s="124"/>
      <c r="AH132" s="124"/>
      <c r="AI132" s="124"/>
      <c r="AJ132" s="125"/>
      <c r="AK132" s="124" t="s">
        <v>133</v>
      </c>
      <c r="AL132" s="124"/>
      <c r="AM132" s="124"/>
      <c r="AN132" s="124"/>
      <c r="AO132" s="2"/>
      <c r="AP132" s="2"/>
      <c r="AQ132" s="2"/>
      <c r="AR132" s="2"/>
      <c r="AS132" s="2"/>
      <c r="AT132" s="2"/>
      <c r="AU132" s="2"/>
      <c r="AV132" s="2"/>
      <c r="AW132" s="2"/>
      <c r="AX132" s="2"/>
      <c r="AY132" s="2"/>
      <c r="AZ132" s="2"/>
      <c r="BA132" s="2"/>
      <c r="BB132" s="2"/>
      <c r="BC132" s="2"/>
      <c r="BD132" s="2"/>
    </row>
    <row r="133" spans="2:62" ht="20.25" customHeight="1" x14ac:dyDescent="0.45">
      <c r="I133" s="2"/>
      <c r="J133" s="2"/>
      <c r="K133" s="124" t="s">
        <v>172</v>
      </c>
      <c r="L133" s="124"/>
      <c r="M133" s="124"/>
      <c r="N133" s="124"/>
      <c r="O133" s="124"/>
      <c r="P133" s="124"/>
      <c r="Q133" s="124"/>
      <c r="R133" s="124"/>
      <c r="S133" s="124"/>
      <c r="T133" s="125"/>
      <c r="U133" s="124"/>
      <c r="V133" s="124"/>
      <c r="W133" s="124"/>
      <c r="X133" s="124"/>
      <c r="Y133" s="2"/>
      <c r="Z133" s="2"/>
      <c r="AA133" s="124" t="s">
        <v>173</v>
      </c>
      <c r="AB133" s="124"/>
      <c r="AC133" s="124"/>
      <c r="AD133" s="124"/>
      <c r="AE133" s="124"/>
      <c r="AF133" s="124"/>
      <c r="AG133" s="124"/>
      <c r="AH133" s="124"/>
      <c r="AI133" s="124"/>
      <c r="AJ133" s="125"/>
      <c r="AK133" s="124"/>
      <c r="AL133" s="124"/>
      <c r="AM133" s="124"/>
      <c r="AN133" s="124"/>
      <c r="AO133" s="2"/>
      <c r="AP133" s="2"/>
      <c r="AQ133" s="2"/>
      <c r="AR133" s="2"/>
      <c r="AS133" s="2"/>
      <c r="AT133" s="2"/>
      <c r="AU133" s="2"/>
      <c r="AV133" s="2"/>
      <c r="AW133" s="2"/>
      <c r="AX133" s="2"/>
      <c r="AY133" s="2"/>
      <c r="AZ133" s="2"/>
      <c r="BA133" s="2"/>
      <c r="BB133" s="2"/>
      <c r="BC133" s="2"/>
      <c r="BD133" s="2"/>
    </row>
    <row r="134" spans="2:62" ht="20.25" customHeight="1" x14ac:dyDescent="0.45">
      <c r="I134" s="2"/>
      <c r="J134" s="2"/>
      <c r="K134" s="124" t="s">
        <v>120</v>
      </c>
      <c r="L134" s="124"/>
      <c r="M134" s="124"/>
      <c r="N134" s="124"/>
      <c r="O134" s="124"/>
      <c r="P134" s="124"/>
      <c r="Q134" s="124"/>
      <c r="R134" s="124"/>
      <c r="S134" s="124"/>
      <c r="T134" s="125"/>
      <c r="U134" s="308"/>
      <c r="V134" s="308"/>
      <c r="W134" s="308"/>
      <c r="X134" s="308"/>
      <c r="Y134" s="2"/>
      <c r="Z134" s="2"/>
      <c r="AA134" s="124" t="s">
        <v>120</v>
      </c>
      <c r="AB134" s="124"/>
      <c r="AC134" s="124"/>
      <c r="AD134" s="124"/>
      <c r="AE134" s="124"/>
      <c r="AF134" s="124"/>
      <c r="AG134" s="124"/>
      <c r="AH134" s="124"/>
      <c r="AI134" s="124"/>
      <c r="AJ134" s="125"/>
      <c r="AK134" s="308"/>
      <c r="AL134" s="308"/>
      <c r="AM134" s="308"/>
      <c r="AN134" s="308"/>
      <c r="AO134" s="2"/>
      <c r="AP134" s="2"/>
      <c r="AQ134" s="2"/>
      <c r="AR134" s="2"/>
      <c r="AS134" s="2"/>
      <c r="AT134" s="2"/>
      <c r="AU134" s="2"/>
      <c r="AV134" s="2"/>
      <c r="AW134" s="2"/>
      <c r="AX134" s="2"/>
      <c r="AY134" s="2"/>
      <c r="AZ134" s="2"/>
      <c r="BA134" s="2"/>
      <c r="BB134" s="2"/>
      <c r="BC134" s="2"/>
      <c r="BD134" s="2"/>
    </row>
    <row r="135" spans="2:62" ht="20.25" customHeight="1" x14ac:dyDescent="0.45">
      <c r="I135" s="2"/>
      <c r="J135" s="2"/>
      <c r="K135" s="128" t="s">
        <v>134</v>
      </c>
      <c r="L135" s="128"/>
      <c r="M135" s="128"/>
      <c r="N135" s="128"/>
      <c r="O135" s="128"/>
      <c r="P135" s="124" t="s">
        <v>135</v>
      </c>
      <c r="Q135" s="128"/>
      <c r="R135" s="128"/>
      <c r="S135" s="128"/>
      <c r="T135" s="128"/>
      <c r="U135" s="309" t="s">
        <v>124</v>
      </c>
      <c r="V135" s="309"/>
      <c r="W135" s="309"/>
      <c r="X135" s="309"/>
      <c r="Y135" s="2"/>
      <c r="Z135" s="2"/>
      <c r="AA135" s="128" t="s">
        <v>134</v>
      </c>
      <c r="AB135" s="128"/>
      <c r="AC135" s="128"/>
      <c r="AD135" s="128"/>
      <c r="AE135" s="128"/>
      <c r="AF135" s="124" t="s">
        <v>135</v>
      </c>
      <c r="AG135" s="128"/>
      <c r="AH135" s="128"/>
      <c r="AI135" s="128"/>
      <c r="AJ135" s="128"/>
      <c r="AK135" s="309" t="s">
        <v>124</v>
      </c>
      <c r="AL135" s="309"/>
      <c r="AM135" s="309"/>
      <c r="AN135" s="309"/>
      <c r="AO135" s="2"/>
      <c r="AP135" s="2"/>
      <c r="AQ135" s="2"/>
      <c r="AR135" s="2"/>
      <c r="AS135" s="2"/>
      <c r="AT135" s="2"/>
      <c r="AU135" s="2"/>
      <c r="AV135" s="2"/>
      <c r="AW135" s="2"/>
      <c r="AX135" s="2"/>
      <c r="AY135" s="2"/>
      <c r="AZ135" s="2"/>
      <c r="BA135" s="2"/>
      <c r="BB135" s="2"/>
      <c r="BC135" s="2"/>
      <c r="BD135" s="2"/>
    </row>
    <row r="136" spans="2:62" ht="20.25" customHeight="1" x14ac:dyDescent="0.45">
      <c r="I136" s="2"/>
      <c r="J136" s="2"/>
      <c r="K136" s="326">
        <f>W126</f>
        <v>0</v>
      </c>
      <c r="L136" s="326"/>
      <c r="M136" s="326"/>
      <c r="N136" s="326"/>
      <c r="O136" s="205" t="s">
        <v>138</v>
      </c>
      <c r="P136" s="334">
        <f>U131</f>
        <v>0</v>
      </c>
      <c r="Q136" s="334"/>
      <c r="R136" s="334"/>
      <c r="S136" s="334"/>
      <c r="T136" s="205" t="s">
        <v>132</v>
      </c>
      <c r="U136" s="328">
        <f>ROUNDDOWN(K136+P136,1)</f>
        <v>0</v>
      </c>
      <c r="V136" s="328"/>
      <c r="W136" s="328"/>
      <c r="X136" s="328"/>
      <c r="Y136" s="137"/>
      <c r="Z136" s="137"/>
      <c r="AA136" s="335">
        <f>AM126</f>
        <v>0</v>
      </c>
      <c r="AB136" s="335"/>
      <c r="AC136" s="335"/>
      <c r="AD136" s="335"/>
      <c r="AE136" s="135" t="s">
        <v>138</v>
      </c>
      <c r="AF136" s="336">
        <f>AK131</f>
        <v>0</v>
      </c>
      <c r="AG136" s="336"/>
      <c r="AH136" s="336"/>
      <c r="AI136" s="336"/>
      <c r="AJ136" s="135" t="s">
        <v>132</v>
      </c>
      <c r="AK136" s="328">
        <f>ROUNDDOWN(AA136+AF136,1)</f>
        <v>0</v>
      </c>
      <c r="AL136" s="328"/>
      <c r="AM136" s="328"/>
      <c r="AN136" s="328"/>
      <c r="AO136" s="2"/>
      <c r="AP136" s="2"/>
      <c r="AQ136" s="2"/>
      <c r="AR136" s="2"/>
      <c r="AS136" s="2"/>
      <c r="AT136" s="2"/>
      <c r="AU136" s="2"/>
      <c r="AV136" s="2"/>
      <c r="AW136" s="2"/>
      <c r="AX136" s="2"/>
      <c r="AY136" s="2"/>
      <c r="AZ136" s="2"/>
      <c r="BA136" s="2"/>
      <c r="BB136" s="2"/>
      <c r="BC136" s="2"/>
      <c r="BD136" s="2"/>
    </row>
    <row r="137" spans="2:62" ht="20.25" customHeight="1" x14ac:dyDescent="0.45"/>
    <row r="138" spans="2:62" ht="20.25" customHeight="1" x14ac:dyDescent="0.45"/>
    <row r="139" spans="2:62" ht="20.25" customHeight="1" x14ac:dyDescent="0.45"/>
    <row r="140" spans="2:62" ht="20.25" customHeight="1" x14ac:dyDescent="0.45"/>
    <row r="141" spans="2:62" ht="20.25" customHeight="1" x14ac:dyDescent="0.45"/>
    <row r="142" spans="2:62" ht="20.25" customHeight="1" x14ac:dyDescent="0.45"/>
    <row r="143" spans="2:62" ht="20.25" customHeight="1" x14ac:dyDescent="0.45"/>
    <row r="144" spans="2:62" ht="20.25" customHeight="1" x14ac:dyDescent="0.45"/>
    <row r="145" ht="20.25" customHeight="1" x14ac:dyDescent="0.45"/>
    <row r="146" ht="20.25" customHeight="1" x14ac:dyDescent="0.45"/>
    <row r="147" ht="20.25" customHeight="1" x14ac:dyDescent="0.45"/>
    <row r="148" ht="20.25" customHeight="1" x14ac:dyDescent="0.45"/>
    <row r="149" ht="20.25" customHeight="1" x14ac:dyDescent="0.45"/>
    <row r="150" ht="20.25" customHeight="1" x14ac:dyDescent="0.45"/>
    <row r="151" ht="20.25" customHeight="1" x14ac:dyDescent="0.45"/>
    <row r="152" ht="20.25" customHeight="1" x14ac:dyDescent="0.45"/>
    <row r="153" ht="20.25" customHeight="1" x14ac:dyDescent="0.45"/>
    <row r="154" ht="20.25" customHeight="1" x14ac:dyDescent="0.45"/>
    <row r="155" ht="20.25" customHeight="1" x14ac:dyDescent="0.45"/>
    <row r="156" ht="20.25" customHeight="1" x14ac:dyDescent="0.45"/>
    <row r="183" spans="1:59" x14ac:dyDescent="0.45">
      <c r="A183" s="11"/>
      <c r="B183" s="11"/>
      <c r="C183" s="12"/>
      <c r="D183" s="12"/>
      <c r="E183" s="12"/>
      <c r="F183" s="12"/>
      <c r="G183" s="12"/>
      <c r="H183" s="12"/>
      <c r="I183" s="12"/>
      <c r="J183" s="12"/>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0"/>
      <c r="BA183" s="10"/>
      <c r="BB183" s="10"/>
      <c r="BC183" s="10"/>
      <c r="BD183" s="10"/>
      <c r="BE183" s="10"/>
      <c r="BF183" s="10"/>
      <c r="BG183" s="10"/>
    </row>
    <row r="184" spans="1:59" x14ac:dyDescent="0.45">
      <c r="A184" s="11"/>
      <c r="B184" s="11"/>
      <c r="C184" s="12"/>
      <c r="D184" s="12"/>
      <c r="E184" s="12"/>
      <c r="F184" s="12"/>
      <c r="G184" s="12"/>
      <c r="H184" s="12"/>
      <c r="I184" s="12"/>
      <c r="J184" s="12"/>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0"/>
      <c r="BA184" s="10"/>
      <c r="BB184" s="10"/>
      <c r="BC184" s="10"/>
      <c r="BD184" s="10"/>
      <c r="BE184" s="10"/>
      <c r="BF184" s="10"/>
      <c r="BG184" s="10"/>
    </row>
    <row r="185" spans="1:59" x14ac:dyDescent="0.45">
      <c r="A185" s="11"/>
      <c r="B185" s="11"/>
      <c r="C185" s="14"/>
      <c r="D185" s="14"/>
      <c r="E185" s="14"/>
      <c r="F185" s="14"/>
      <c r="G185" s="14"/>
      <c r="H185" s="14"/>
      <c r="I185" s="14"/>
      <c r="J185" s="14"/>
      <c r="K185" s="12"/>
      <c r="L185" s="12"/>
      <c r="M185" s="11"/>
      <c r="N185" s="11"/>
      <c r="O185" s="11"/>
      <c r="P185" s="11"/>
      <c r="Q185" s="11"/>
      <c r="R185" s="11"/>
    </row>
    <row r="186" spans="1:59" x14ac:dyDescent="0.45">
      <c r="A186" s="11"/>
      <c r="B186" s="11"/>
      <c r="C186" s="14"/>
      <c r="D186" s="14"/>
      <c r="E186" s="14"/>
      <c r="F186" s="14"/>
      <c r="G186" s="14"/>
      <c r="H186" s="14"/>
      <c r="I186" s="14"/>
      <c r="J186" s="14"/>
      <c r="K186" s="12"/>
      <c r="L186" s="12"/>
      <c r="M186" s="11"/>
      <c r="N186" s="11"/>
      <c r="O186" s="11"/>
      <c r="P186" s="11"/>
      <c r="Q186" s="11"/>
      <c r="R186" s="11"/>
    </row>
    <row r="187" spans="1:59" x14ac:dyDescent="0.45">
      <c r="C187" s="3"/>
      <c r="D187" s="3"/>
      <c r="E187" s="3"/>
      <c r="F187" s="3"/>
      <c r="G187" s="3"/>
      <c r="H187" s="3"/>
      <c r="I187" s="3"/>
      <c r="J187" s="3"/>
    </row>
    <row r="188" spans="1:59" x14ac:dyDescent="0.45">
      <c r="C188" s="3"/>
      <c r="D188" s="3"/>
      <c r="E188" s="3"/>
      <c r="F188" s="3"/>
      <c r="G188" s="3"/>
      <c r="H188" s="3"/>
      <c r="I188" s="3"/>
      <c r="J188" s="3"/>
    </row>
    <row r="189" spans="1:59" x14ac:dyDescent="0.45">
      <c r="C189" s="3"/>
      <c r="D189" s="3"/>
      <c r="E189" s="3"/>
      <c r="F189" s="3"/>
      <c r="G189" s="3"/>
      <c r="H189" s="3"/>
      <c r="I189" s="3"/>
      <c r="J189" s="3"/>
    </row>
    <row r="190" spans="1:59" x14ac:dyDescent="0.45">
      <c r="C190" s="3"/>
      <c r="D190" s="3"/>
      <c r="E190" s="3"/>
      <c r="F190" s="3"/>
      <c r="G190" s="3"/>
      <c r="H190" s="3"/>
      <c r="I190" s="3"/>
      <c r="J190" s="3"/>
    </row>
  </sheetData>
  <sheetProtection insertRows="0" deleteRows="0"/>
  <mergeCells count="6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5:S116"/>
    <mergeCell ref="BB115:BC115"/>
    <mergeCell ref="BD115:BE115"/>
    <mergeCell ref="BF115:BJ116"/>
    <mergeCell ref="BB116:BC116"/>
    <mergeCell ref="BD116:BE116"/>
    <mergeCell ref="B115:B116"/>
    <mergeCell ref="C115:D116"/>
    <mergeCell ref="I115:J116"/>
    <mergeCell ref="K115:N116"/>
    <mergeCell ref="BF119:BI119"/>
    <mergeCell ref="K120:L121"/>
    <mergeCell ref="M120:P120"/>
    <mergeCell ref="R120:U120"/>
    <mergeCell ref="AA120:AB121"/>
    <mergeCell ref="AC120:AF120"/>
    <mergeCell ref="AH120:AK120"/>
    <mergeCell ref="BF120:BI120"/>
    <mergeCell ref="M121:N121"/>
    <mergeCell ref="O121:P121"/>
    <mergeCell ref="BA122:BD122"/>
    <mergeCell ref="AE122:AF122"/>
    <mergeCell ref="AH122:AI122"/>
    <mergeCell ref="AJ122:AK122"/>
    <mergeCell ref="AM122:AN122"/>
    <mergeCell ref="AQ122:AT122"/>
    <mergeCell ref="AV122:AY122"/>
    <mergeCell ref="BA121:BD121"/>
    <mergeCell ref="AC124:AD124"/>
    <mergeCell ref="AE124:AF124"/>
    <mergeCell ref="AH124:AI124"/>
    <mergeCell ref="AJ124:AK124"/>
    <mergeCell ref="AM124:AN124"/>
    <mergeCell ref="BF121:BI121"/>
    <mergeCell ref="K122:L122"/>
    <mergeCell ref="M122:N122"/>
    <mergeCell ref="O122:P122"/>
    <mergeCell ref="R122:S122"/>
    <mergeCell ref="T122:U122"/>
    <mergeCell ref="W122:X122"/>
    <mergeCell ref="AA122:AB122"/>
    <mergeCell ref="AC122:AD122"/>
    <mergeCell ref="R121:S121"/>
    <mergeCell ref="T121:U121"/>
    <mergeCell ref="AC121:AD121"/>
    <mergeCell ref="AE121:AF121"/>
    <mergeCell ref="AH121:AI121"/>
    <mergeCell ref="AJ121:AK121"/>
    <mergeCell ref="AH123:AI123"/>
    <mergeCell ref="AJ123:AK123"/>
    <mergeCell ref="AM123:AN123"/>
    <mergeCell ref="K124:L124"/>
    <mergeCell ref="M124:N124"/>
    <mergeCell ref="O124:P124"/>
    <mergeCell ref="R124:S124"/>
    <mergeCell ref="T124:U124"/>
    <mergeCell ref="W124:X124"/>
    <mergeCell ref="AA124:AB124"/>
    <mergeCell ref="U134:X134"/>
    <mergeCell ref="AK134:AN134"/>
    <mergeCell ref="U135:X135"/>
    <mergeCell ref="AK135:AN135"/>
    <mergeCell ref="K136:N136"/>
    <mergeCell ref="P136:S136"/>
    <mergeCell ref="U136:X136"/>
    <mergeCell ref="AA136:AD136"/>
    <mergeCell ref="AF136:AI136"/>
    <mergeCell ref="AK136:AN136"/>
    <mergeCell ref="R128:S128"/>
    <mergeCell ref="AH128:AI128"/>
    <mergeCell ref="K123:L123"/>
    <mergeCell ref="M123:N123"/>
    <mergeCell ref="O123:P123"/>
    <mergeCell ref="R123:S123"/>
    <mergeCell ref="T123:U123"/>
    <mergeCell ref="W123:X123"/>
    <mergeCell ref="AA123:AB123"/>
    <mergeCell ref="AC123:AD123"/>
    <mergeCell ref="AE123:AF123"/>
    <mergeCell ref="AH126:AI126"/>
    <mergeCell ref="AJ126:AK126"/>
    <mergeCell ref="AM126:AN126"/>
    <mergeCell ref="AM125:AN125"/>
    <mergeCell ref="K126:L126"/>
    <mergeCell ref="M126:N126"/>
    <mergeCell ref="O126:P126"/>
    <mergeCell ref="R126:S126"/>
    <mergeCell ref="T126:U126"/>
    <mergeCell ref="W126:X126"/>
    <mergeCell ref="AA126:AB126"/>
    <mergeCell ref="AQ130:AR130"/>
    <mergeCell ref="AS130:AV130"/>
    <mergeCell ref="K131:N131"/>
    <mergeCell ref="P131:S131"/>
    <mergeCell ref="U131:X131"/>
    <mergeCell ref="AA131:AD131"/>
    <mergeCell ref="AF131:AI131"/>
    <mergeCell ref="AK131:AN131"/>
    <mergeCell ref="W125:X125"/>
    <mergeCell ref="AA125:AB125"/>
    <mergeCell ref="AC125:AD125"/>
    <mergeCell ref="AE125:AF125"/>
    <mergeCell ref="AH125:AI125"/>
    <mergeCell ref="AJ125:AK125"/>
    <mergeCell ref="K125:L125"/>
    <mergeCell ref="M125:N125"/>
    <mergeCell ref="O125:P125"/>
    <mergeCell ref="R125:S125"/>
    <mergeCell ref="T125:U125"/>
    <mergeCell ref="AQ128:AR128"/>
    <mergeCell ref="AS128:AV128"/>
    <mergeCell ref="AQ129:AR129"/>
    <mergeCell ref="AS129:AV129"/>
    <mergeCell ref="AQ126:AR126"/>
    <mergeCell ref="AS126:AV126"/>
    <mergeCell ref="AQ127:AR127"/>
    <mergeCell ref="AS127:AV127"/>
    <mergeCell ref="AC126:AD126"/>
    <mergeCell ref="AE126:AF126"/>
  </mergeCells>
  <phoneticPr fontId="2"/>
  <conditionalFormatting sqref="W130:Z130 AO130:BA130">
    <cfRule type="expression" dxfId="276" priority="208">
      <formula>OR(#REF!=$B117,#REF!=$B117)</formula>
    </cfRule>
  </conditionalFormatting>
  <conditionalFormatting sqref="Z120 W120:X120 W129:Z129 AO129:BA129 AO120:BA120">
    <cfRule type="expression" dxfId="275" priority="209">
      <formula>OR(#REF!=$B118,#REF!=$B118)</formula>
    </cfRule>
  </conditionalFormatting>
  <conditionalFormatting sqref="AM130:AN130">
    <cfRule type="expression" dxfId="274" priority="206">
      <formula>OR(#REF!=$B117,#REF!=$B117)</formula>
    </cfRule>
  </conditionalFormatting>
  <conditionalFormatting sqref="AM120:AN120 AM129:AN129">
    <cfRule type="expression" dxfId="273" priority="207">
      <formula>OR(#REF!=$B118,#REF!=$B118)</formula>
    </cfRule>
  </conditionalFormatting>
  <conditionalFormatting sqref="BB18:BE18">
    <cfRule type="expression" dxfId="272" priority="205">
      <formula>INDIRECT(ADDRESS(ROW(),COLUMN()))=TRUNC(INDIRECT(ADDRESS(ROW(),COLUMN())))</formula>
    </cfRule>
  </conditionalFormatting>
  <conditionalFormatting sqref="BB20:BE20">
    <cfRule type="expression" dxfId="271" priority="204">
      <formula>INDIRECT(ADDRESS(ROW(),COLUMN()))=TRUNC(INDIRECT(ADDRESS(ROW(),COLUMN())))</formula>
    </cfRule>
  </conditionalFormatting>
  <conditionalFormatting sqref="BB22:BE22">
    <cfRule type="expression" dxfId="270" priority="203">
      <formula>INDIRECT(ADDRESS(ROW(),COLUMN()))=TRUNC(INDIRECT(ADDRESS(ROW(),COLUMN())))</formula>
    </cfRule>
  </conditionalFormatting>
  <conditionalFormatting sqref="BB24:BE24">
    <cfRule type="expression" dxfId="269" priority="202">
      <formula>INDIRECT(ADDRESS(ROW(),COLUMN()))=TRUNC(INDIRECT(ADDRESS(ROW(),COLUMN())))</formula>
    </cfRule>
  </conditionalFormatting>
  <conditionalFormatting sqref="BB26:BE26">
    <cfRule type="expression" dxfId="268" priority="201">
      <formula>INDIRECT(ADDRESS(ROW(),COLUMN()))=TRUNC(INDIRECT(ADDRESS(ROW(),COLUMN())))</formula>
    </cfRule>
  </conditionalFormatting>
  <conditionalFormatting sqref="BB28:BE28">
    <cfRule type="expression" dxfId="267" priority="200">
      <formula>INDIRECT(ADDRESS(ROW(),COLUMN()))=TRUNC(INDIRECT(ADDRESS(ROW(),COLUMN())))</formula>
    </cfRule>
  </conditionalFormatting>
  <conditionalFormatting sqref="BB30:BE30">
    <cfRule type="expression" dxfId="266" priority="199">
      <formula>INDIRECT(ADDRESS(ROW(),COLUMN()))=TRUNC(INDIRECT(ADDRESS(ROW(),COLUMN())))</formula>
    </cfRule>
  </conditionalFormatting>
  <conditionalFormatting sqref="BB32:BE32">
    <cfRule type="expression" dxfId="265" priority="198">
      <formula>INDIRECT(ADDRESS(ROW(),COLUMN()))=TRUNC(INDIRECT(ADDRESS(ROW(),COLUMN())))</formula>
    </cfRule>
  </conditionalFormatting>
  <conditionalFormatting sqref="BB34:BE34">
    <cfRule type="expression" dxfId="264" priority="197">
      <formula>INDIRECT(ADDRESS(ROW(),COLUMN()))=TRUNC(INDIRECT(ADDRESS(ROW(),COLUMN())))</formula>
    </cfRule>
  </conditionalFormatting>
  <conditionalFormatting sqref="BB36:BE36">
    <cfRule type="expression" dxfId="263" priority="196">
      <formula>INDIRECT(ADDRESS(ROW(),COLUMN()))=TRUNC(INDIRECT(ADDRESS(ROW(),COLUMN())))</formula>
    </cfRule>
  </conditionalFormatting>
  <conditionalFormatting sqref="BB38:BE38">
    <cfRule type="expression" dxfId="262" priority="195">
      <formula>INDIRECT(ADDRESS(ROW(),COLUMN()))=TRUNC(INDIRECT(ADDRESS(ROW(),COLUMN())))</formula>
    </cfRule>
  </conditionalFormatting>
  <conditionalFormatting sqref="BB40:BE40">
    <cfRule type="expression" dxfId="261" priority="194">
      <formula>INDIRECT(ADDRESS(ROW(),COLUMN()))=TRUNC(INDIRECT(ADDRESS(ROW(),COLUMN())))</formula>
    </cfRule>
  </conditionalFormatting>
  <conditionalFormatting sqref="BB42:BE42">
    <cfRule type="expression" dxfId="260" priority="193">
      <formula>INDIRECT(ADDRESS(ROW(),COLUMN()))=TRUNC(INDIRECT(ADDRESS(ROW(),COLUMN())))</formula>
    </cfRule>
  </conditionalFormatting>
  <conditionalFormatting sqref="BB44:BE44">
    <cfRule type="expression" dxfId="259" priority="192">
      <formula>INDIRECT(ADDRESS(ROW(),COLUMN()))=TRUNC(INDIRECT(ADDRESS(ROW(),COLUMN())))</formula>
    </cfRule>
  </conditionalFormatting>
  <conditionalFormatting sqref="BB46:BE46">
    <cfRule type="expression" dxfId="258" priority="191">
      <formula>INDIRECT(ADDRESS(ROW(),COLUMN()))=TRUNC(INDIRECT(ADDRESS(ROW(),COLUMN())))</formula>
    </cfRule>
  </conditionalFormatting>
  <conditionalFormatting sqref="BB48:BE48">
    <cfRule type="expression" dxfId="257" priority="190">
      <formula>INDIRECT(ADDRESS(ROW(),COLUMN()))=TRUNC(INDIRECT(ADDRESS(ROW(),COLUMN())))</formula>
    </cfRule>
  </conditionalFormatting>
  <conditionalFormatting sqref="BB50:BE50">
    <cfRule type="expression" dxfId="256" priority="189">
      <formula>INDIRECT(ADDRESS(ROW(),COLUMN()))=TRUNC(INDIRECT(ADDRESS(ROW(),COLUMN())))</formula>
    </cfRule>
  </conditionalFormatting>
  <conditionalFormatting sqref="BB52:BE52">
    <cfRule type="expression" dxfId="255" priority="188">
      <formula>INDIRECT(ADDRESS(ROW(),COLUMN()))=TRUNC(INDIRECT(ADDRESS(ROW(),COLUMN())))</formula>
    </cfRule>
  </conditionalFormatting>
  <conditionalFormatting sqref="BB54:BE54">
    <cfRule type="expression" dxfId="254" priority="187">
      <formula>INDIRECT(ADDRESS(ROW(),COLUMN()))=TRUNC(INDIRECT(ADDRESS(ROW(),COLUMN())))</formula>
    </cfRule>
  </conditionalFormatting>
  <conditionalFormatting sqref="BB56:BE56">
    <cfRule type="expression" dxfId="253" priority="186">
      <formula>INDIRECT(ADDRESS(ROW(),COLUMN()))=TRUNC(INDIRECT(ADDRESS(ROW(),COLUMN())))</formula>
    </cfRule>
  </conditionalFormatting>
  <conditionalFormatting sqref="BB58:BE58">
    <cfRule type="expression" dxfId="252" priority="185">
      <formula>INDIRECT(ADDRESS(ROW(),COLUMN()))=TRUNC(INDIRECT(ADDRESS(ROW(),COLUMN())))</formula>
    </cfRule>
  </conditionalFormatting>
  <conditionalFormatting sqref="BB60:BE60">
    <cfRule type="expression" dxfId="251" priority="184">
      <formula>INDIRECT(ADDRESS(ROW(),COLUMN()))=TRUNC(INDIRECT(ADDRESS(ROW(),COLUMN())))</formula>
    </cfRule>
  </conditionalFormatting>
  <conditionalFormatting sqref="BB62:BE62">
    <cfRule type="expression" dxfId="250" priority="183">
      <formula>INDIRECT(ADDRESS(ROW(),COLUMN()))=TRUNC(INDIRECT(ADDRESS(ROW(),COLUMN())))</formula>
    </cfRule>
  </conditionalFormatting>
  <conditionalFormatting sqref="BB64:BE64">
    <cfRule type="expression" dxfId="249" priority="182">
      <formula>INDIRECT(ADDRESS(ROW(),COLUMN()))=TRUNC(INDIRECT(ADDRESS(ROW(),COLUMN())))</formula>
    </cfRule>
  </conditionalFormatting>
  <conditionalFormatting sqref="BB66:BE66">
    <cfRule type="expression" dxfId="248" priority="181">
      <formula>INDIRECT(ADDRESS(ROW(),COLUMN()))=TRUNC(INDIRECT(ADDRESS(ROW(),COLUMN())))</formula>
    </cfRule>
  </conditionalFormatting>
  <conditionalFormatting sqref="BB68:BE68">
    <cfRule type="expression" dxfId="247" priority="180">
      <formula>INDIRECT(ADDRESS(ROW(),COLUMN()))=TRUNC(INDIRECT(ADDRESS(ROW(),COLUMN())))</formula>
    </cfRule>
  </conditionalFormatting>
  <conditionalFormatting sqref="BB70:BE70">
    <cfRule type="expression" dxfId="246" priority="179">
      <formula>INDIRECT(ADDRESS(ROW(),COLUMN()))=TRUNC(INDIRECT(ADDRESS(ROW(),COLUMN())))</formula>
    </cfRule>
  </conditionalFormatting>
  <conditionalFormatting sqref="BB72:BE72">
    <cfRule type="expression" dxfId="245" priority="178">
      <formula>INDIRECT(ADDRESS(ROW(),COLUMN()))=TRUNC(INDIRECT(ADDRESS(ROW(),COLUMN())))</formula>
    </cfRule>
  </conditionalFormatting>
  <conditionalFormatting sqref="BB74:BE74">
    <cfRule type="expression" dxfId="244" priority="177">
      <formula>INDIRECT(ADDRESS(ROW(),COLUMN()))=TRUNC(INDIRECT(ADDRESS(ROW(),COLUMN())))</formula>
    </cfRule>
  </conditionalFormatting>
  <conditionalFormatting sqref="AC126:AN126 AG122:AN125">
    <cfRule type="expression" dxfId="243" priority="175">
      <formula>INDIRECT(ADDRESS(ROW(),COLUMN()))=TRUNC(INDIRECT(ADDRESS(ROW(),COLUMN())))</formula>
    </cfRule>
  </conditionalFormatting>
  <conditionalFormatting sqref="M122:X126">
    <cfRule type="expression" dxfId="242" priority="176">
      <formula>INDIRECT(ADDRESS(ROW(),COLUMN()))=TRUNC(INDIRECT(ADDRESS(ROW(),COLUMN())))</formula>
    </cfRule>
  </conditionalFormatting>
  <conditionalFormatting sqref="K131:N131">
    <cfRule type="expression" dxfId="241" priority="174">
      <formula>INDIRECT(ADDRESS(ROW(),COLUMN()))=TRUNC(INDIRECT(ADDRESS(ROW(),COLUMN())))</formula>
    </cfRule>
  </conditionalFormatting>
  <conditionalFormatting sqref="AA131:AD131">
    <cfRule type="expression" dxfId="240" priority="173">
      <formula>INDIRECT(ADDRESS(ROW(),COLUMN()))=TRUNC(INDIRECT(ADDRESS(ROW(),COLUMN())))</formula>
    </cfRule>
  </conditionalFormatting>
  <conditionalFormatting sqref="AC122:AF125">
    <cfRule type="expression" dxfId="239" priority="172">
      <formula>INDIRECT(ADDRESS(ROW(),COLUMN()))=TRUNC(INDIRECT(ADDRESS(ROW(),COLUMN())))</formula>
    </cfRule>
  </conditionalFormatting>
  <conditionalFormatting sqref="W18:BA18">
    <cfRule type="expression" dxfId="238" priority="170">
      <formula>INDIRECT(ADDRESS(ROW(),COLUMN()))=TRUNC(INDIRECT(ADDRESS(ROW(),COLUMN())))</formula>
    </cfRule>
  </conditionalFormatting>
  <conditionalFormatting sqref="W20:BA20">
    <cfRule type="expression" dxfId="237" priority="171">
      <formula>INDIRECT(ADDRESS(ROW(),COLUMN()))=TRUNC(INDIRECT(ADDRESS(ROW(),COLUMN())))</formula>
    </cfRule>
  </conditionalFormatting>
  <conditionalFormatting sqref="W22:BA22">
    <cfRule type="expression" dxfId="235" priority="169">
      <formula>INDIRECT(ADDRESS(ROW(),COLUMN()))=TRUNC(INDIRECT(ADDRESS(ROW(),COLUMN())))</formula>
    </cfRule>
  </conditionalFormatting>
  <conditionalFormatting sqref="W24:BA24">
    <cfRule type="expression" dxfId="234" priority="168">
      <formula>INDIRECT(ADDRESS(ROW(),COLUMN()))=TRUNC(INDIRECT(ADDRESS(ROW(),COLUMN())))</formula>
    </cfRule>
  </conditionalFormatting>
  <conditionalFormatting sqref="W26:BA26">
    <cfRule type="expression" dxfId="233" priority="167">
      <formula>INDIRECT(ADDRESS(ROW(),COLUMN()))=TRUNC(INDIRECT(ADDRESS(ROW(),COLUMN())))</formula>
    </cfRule>
  </conditionalFormatting>
  <conditionalFormatting sqref="W28:BA28">
    <cfRule type="expression" dxfId="232" priority="166">
      <formula>INDIRECT(ADDRESS(ROW(),COLUMN()))=TRUNC(INDIRECT(ADDRESS(ROW(),COLUMN())))</formula>
    </cfRule>
  </conditionalFormatting>
  <conditionalFormatting sqref="W30:BA30">
    <cfRule type="expression" dxfId="231" priority="165">
      <formula>INDIRECT(ADDRESS(ROW(),COLUMN()))=TRUNC(INDIRECT(ADDRESS(ROW(),COLUMN())))</formula>
    </cfRule>
  </conditionalFormatting>
  <conditionalFormatting sqref="W32:BA32">
    <cfRule type="expression" dxfId="230" priority="164">
      <formula>INDIRECT(ADDRESS(ROW(),COLUMN()))=TRUNC(INDIRECT(ADDRESS(ROW(),COLUMN())))</formula>
    </cfRule>
  </conditionalFormatting>
  <conditionalFormatting sqref="W34:BA34">
    <cfRule type="expression" dxfId="229" priority="163">
      <formula>INDIRECT(ADDRESS(ROW(),COLUMN()))=TRUNC(INDIRECT(ADDRESS(ROW(),COLUMN())))</formula>
    </cfRule>
  </conditionalFormatting>
  <conditionalFormatting sqref="W36:BA36">
    <cfRule type="expression" dxfId="228" priority="162">
      <formula>INDIRECT(ADDRESS(ROW(),COLUMN()))=TRUNC(INDIRECT(ADDRESS(ROW(),COLUMN())))</formula>
    </cfRule>
  </conditionalFormatting>
  <conditionalFormatting sqref="W38:BA38">
    <cfRule type="expression" dxfId="227" priority="161">
      <formula>INDIRECT(ADDRESS(ROW(),COLUMN()))=TRUNC(INDIRECT(ADDRESS(ROW(),COLUMN())))</formula>
    </cfRule>
  </conditionalFormatting>
  <conditionalFormatting sqref="W40:BA40">
    <cfRule type="expression" dxfId="226" priority="160">
      <formula>INDIRECT(ADDRESS(ROW(),COLUMN()))=TRUNC(INDIRECT(ADDRESS(ROW(),COLUMN())))</formula>
    </cfRule>
  </conditionalFormatting>
  <conditionalFormatting sqref="W42:BA42">
    <cfRule type="expression" dxfId="225" priority="159">
      <formula>INDIRECT(ADDRESS(ROW(),COLUMN()))=TRUNC(INDIRECT(ADDRESS(ROW(),COLUMN())))</formula>
    </cfRule>
  </conditionalFormatting>
  <conditionalFormatting sqref="W44:BA44">
    <cfRule type="expression" dxfId="224" priority="158">
      <formula>INDIRECT(ADDRESS(ROW(),COLUMN()))=TRUNC(INDIRECT(ADDRESS(ROW(),COLUMN())))</formula>
    </cfRule>
  </conditionalFormatting>
  <conditionalFormatting sqref="W46:BA46">
    <cfRule type="expression" dxfId="223" priority="157">
      <formula>INDIRECT(ADDRESS(ROW(),COLUMN()))=TRUNC(INDIRECT(ADDRESS(ROW(),COLUMN())))</formula>
    </cfRule>
  </conditionalFormatting>
  <conditionalFormatting sqref="W48:BA48">
    <cfRule type="expression" dxfId="222" priority="156">
      <formula>INDIRECT(ADDRESS(ROW(),COLUMN()))=TRUNC(INDIRECT(ADDRESS(ROW(),COLUMN())))</formula>
    </cfRule>
  </conditionalFormatting>
  <conditionalFormatting sqref="W50:BA50">
    <cfRule type="expression" dxfId="221" priority="155">
      <formula>INDIRECT(ADDRESS(ROW(),COLUMN()))=TRUNC(INDIRECT(ADDRESS(ROW(),COLUMN())))</formula>
    </cfRule>
  </conditionalFormatting>
  <conditionalFormatting sqref="W52:BA52">
    <cfRule type="expression" dxfId="220" priority="154">
      <formula>INDIRECT(ADDRESS(ROW(),COLUMN()))=TRUNC(INDIRECT(ADDRESS(ROW(),COLUMN())))</formula>
    </cfRule>
  </conditionalFormatting>
  <conditionalFormatting sqref="W54:BA54">
    <cfRule type="expression" dxfId="219" priority="153">
      <formula>INDIRECT(ADDRESS(ROW(),COLUMN()))=TRUNC(INDIRECT(ADDRESS(ROW(),COLUMN())))</formula>
    </cfRule>
  </conditionalFormatting>
  <conditionalFormatting sqref="W56:BA56">
    <cfRule type="expression" dxfId="218" priority="152">
      <formula>INDIRECT(ADDRESS(ROW(),COLUMN()))=TRUNC(INDIRECT(ADDRESS(ROW(),COLUMN())))</formula>
    </cfRule>
  </conditionalFormatting>
  <conditionalFormatting sqref="W58:BA58">
    <cfRule type="expression" dxfId="217" priority="151">
      <formula>INDIRECT(ADDRESS(ROW(),COLUMN()))=TRUNC(INDIRECT(ADDRESS(ROW(),COLUMN())))</formula>
    </cfRule>
  </conditionalFormatting>
  <conditionalFormatting sqref="W60:BA60">
    <cfRule type="expression" dxfId="216" priority="150">
      <formula>INDIRECT(ADDRESS(ROW(),COLUMN()))=TRUNC(INDIRECT(ADDRESS(ROW(),COLUMN())))</formula>
    </cfRule>
  </conditionalFormatting>
  <conditionalFormatting sqref="W62:BA62">
    <cfRule type="expression" dxfId="215" priority="149">
      <formula>INDIRECT(ADDRESS(ROW(),COLUMN()))=TRUNC(INDIRECT(ADDRESS(ROW(),COLUMN())))</formula>
    </cfRule>
  </conditionalFormatting>
  <conditionalFormatting sqref="W64:BA64">
    <cfRule type="expression" dxfId="214" priority="148">
      <formula>INDIRECT(ADDRESS(ROW(),COLUMN()))=TRUNC(INDIRECT(ADDRESS(ROW(),COLUMN())))</formula>
    </cfRule>
  </conditionalFormatting>
  <conditionalFormatting sqref="W66:BA66">
    <cfRule type="expression" dxfId="213" priority="147">
      <formula>INDIRECT(ADDRESS(ROW(),COLUMN()))=TRUNC(INDIRECT(ADDRESS(ROW(),COLUMN())))</formula>
    </cfRule>
  </conditionalFormatting>
  <conditionalFormatting sqref="W68:BA68">
    <cfRule type="expression" dxfId="212" priority="146">
      <formula>INDIRECT(ADDRESS(ROW(),COLUMN()))=TRUNC(INDIRECT(ADDRESS(ROW(),COLUMN())))</formula>
    </cfRule>
  </conditionalFormatting>
  <conditionalFormatting sqref="W70:BA70">
    <cfRule type="expression" dxfId="211" priority="145">
      <formula>INDIRECT(ADDRESS(ROW(),COLUMN()))=TRUNC(INDIRECT(ADDRESS(ROW(),COLUMN())))</formula>
    </cfRule>
  </conditionalFormatting>
  <conditionalFormatting sqref="W72:BA72">
    <cfRule type="expression" dxfId="210" priority="144">
      <formula>INDIRECT(ADDRESS(ROW(),COLUMN()))=TRUNC(INDIRECT(ADDRESS(ROW(),COLUMN())))</formula>
    </cfRule>
  </conditionalFormatting>
  <conditionalFormatting sqref="W74:BA74">
    <cfRule type="expression" dxfId="209" priority="143">
      <formula>INDIRECT(ADDRESS(ROW(),COLUMN()))=TRUNC(INDIRECT(ADDRESS(ROW(),COLUMN())))</formula>
    </cfRule>
  </conditionalFormatting>
  <conditionalFormatting sqref="W76:BA76">
    <cfRule type="expression" dxfId="208" priority="141">
      <formula>INDIRECT(ADDRESS(ROW(),COLUMN()))=TRUNC(INDIRECT(ADDRESS(ROW(),COLUMN())))</formula>
    </cfRule>
  </conditionalFormatting>
  <conditionalFormatting sqref="BB76:BE76">
    <cfRule type="expression" dxfId="207" priority="142">
      <formula>INDIRECT(ADDRESS(ROW(),COLUMN()))=TRUNC(INDIRECT(ADDRESS(ROW(),COLUMN())))</formula>
    </cfRule>
  </conditionalFormatting>
  <conditionalFormatting sqref="BB78:BE78">
    <cfRule type="expression" dxfId="206" priority="140">
      <formula>INDIRECT(ADDRESS(ROW(),COLUMN()))=TRUNC(INDIRECT(ADDRESS(ROW(),COLUMN())))</formula>
    </cfRule>
  </conditionalFormatting>
  <conditionalFormatting sqref="W78:BA78">
    <cfRule type="expression" dxfId="205" priority="139">
      <formula>INDIRECT(ADDRESS(ROW(),COLUMN()))=TRUNC(INDIRECT(ADDRESS(ROW(),COLUMN())))</formula>
    </cfRule>
  </conditionalFormatting>
  <conditionalFormatting sqref="BB80:BE80">
    <cfRule type="expression" dxfId="204" priority="138">
      <formula>INDIRECT(ADDRESS(ROW(),COLUMN()))=TRUNC(INDIRECT(ADDRESS(ROW(),COLUMN())))</formula>
    </cfRule>
  </conditionalFormatting>
  <conditionalFormatting sqref="W80:BA80">
    <cfRule type="expression" dxfId="203" priority="137">
      <formula>INDIRECT(ADDRESS(ROW(),COLUMN()))=TRUNC(INDIRECT(ADDRESS(ROW(),COLUMN())))</formula>
    </cfRule>
  </conditionalFormatting>
  <conditionalFormatting sqref="BB82:BE82">
    <cfRule type="expression" dxfId="202" priority="136">
      <formula>INDIRECT(ADDRESS(ROW(),COLUMN()))=TRUNC(INDIRECT(ADDRESS(ROW(),COLUMN())))</formula>
    </cfRule>
  </conditionalFormatting>
  <conditionalFormatting sqref="W82:BA82">
    <cfRule type="expression" dxfId="201" priority="135">
      <formula>INDIRECT(ADDRESS(ROW(),COLUMN()))=TRUNC(INDIRECT(ADDRESS(ROW(),COLUMN())))</formula>
    </cfRule>
  </conditionalFormatting>
  <conditionalFormatting sqref="BB84:BE84">
    <cfRule type="expression" dxfId="200" priority="134">
      <formula>INDIRECT(ADDRESS(ROW(),COLUMN()))=TRUNC(INDIRECT(ADDRESS(ROW(),COLUMN())))</formula>
    </cfRule>
  </conditionalFormatting>
  <conditionalFormatting sqref="W84:BA84">
    <cfRule type="expression" dxfId="199" priority="133">
      <formula>INDIRECT(ADDRESS(ROW(),COLUMN()))=TRUNC(INDIRECT(ADDRESS(ROW(),COLUMN())))</formula>
    </cfRule>
  </conditionalFormatting>
  <conditionalFormatting sqref="BB86:BE86">
    <cfRule type="expression" dxfId="198" priority="132">
      <formula>INDIRECT(ADDRESS(ROW(),COLUMN()))=TRUNC(INDIRECT(ADDRESS(ROW(),COLUMN())))</formula>
    </cfRule>
  </conditionalFormatting>
  <conditionalFormatting sqref="W86:BA86">
    <cfRule type="expression" dxfId="197" priority="131">
      <formula>INDIRECT(ADDRESS(ROW(),COLUMN()))=TRUNC(INDIRECT(ADDRESS(ROW(),COLUMN())))</formula>
    </cfRule>
  </conditionalFormatting>
  <conditionalFormatting sqref="BB88:BE88">
    <cfRule type="expression" dxfId="196" priority="130">
      <formula>INDIRECT(ADDRESS(ROW(),COLUMN()))=TRUNC(INDIRECT(ADDRESS(ROW(),COLUMN())))</formula>
    </cfRule>
  </conditionalFormatting>
  <conditionalFormatting sqref="W88:BA88">
    <cfRule type="expression" dxfId="195" priority="129">
      <formula>INDIRECT(ADDRESS(ROW(),COLUMN()))=TRUNC(INDIRECT(ADDRESS(ROW(),COLUMN())))</formula>
    </cfRule>
  </conditionalFormatting>
  <conditionalFormatting sqref="BB90:BE90">
    <cfRule type="expression" dxfId="194" priority="128">
      <formula>INDIRECT(ADDRESS(ROW(),COLUMN()))=TRUNC(INDIRECT(ADDRESS(ROW(),COLUMN())))</formula>
    </cfRule>
  </conditionalFormatting>
  <conditionalFormatting sqref="W90:BA90">
    <cfRule type="expression" dxfId="193" priority="127">
      <formula>INDIRECT(ADDRESS(ROW(),COLUMN()))=TRUNC(INDIRECT(ADDRESS(ROW(),COLUMN())))</formula>
    </cfRule>
  </conditionalFormatting>
  <conditionalFormatting sqref="BB92:BE92">
    <cfRule type="expression" dxfId="192" priority="126">
      <formula>INDIRECT(ADDRESS(ROW(),COLUMN()))=TRUNC(INDIRECT(ADDRESS(ROW(),COLUMN())))</formula>
    </cfRule>
  </conditionalFormatting>
  <conditionalFormatting sqref="W92:BA92">
    <cfRule type="expression" dxfId="191" priority="125">
      <formula>INDIRECT(ADDRESS(ROW(),COLUMN()))=TRUNC(INDIRECT(ADDRESS(ROW(),COLUMN())))</formula>
    </cfRule>
  </conditionalFormatting>
  <conditionalFormatting sqref="BB94:BE94">
    <cfRule type="expression" dxfId="190" priority="124">
      <formula>INDIRECT(ADDRESS(ROW(),COLUMN()))=TRUNC(INDIRECT(ADDRESS(ROW(),COLUMN())))</formula>
    </cfRule>
  </conditionalFormatting>
  <conditionalFormatting sqref="W94:BA94">
    <cfRule type="expression" dxfId="189" priority="123">
      <formula>INDIRECT(ADDRESS(ROW(),COLUMN()))=TRUNC(INDIRECT(ADDRESS(ROW(),COLUMN())))</formula>
    </cfRule>
  </conditionalFormatting>
  <conditionalFormatting sqref="BB96:BE96">
    <cfRule type="expression" dxfId="188" priority="122">
      <formula>INDIRECT(ADDRESS(ROW(),COLUMN()))=TRUNC(INDIRECT(ADDRESS(ROW(),COLUMN())))</formula>
    </cfRule>
  </conditionalFormatting>
  <conditionalFormatting sqref="W96:BA96">
    <cfRule type="expression" dxfId="187" priority="121">
      <formula>INDIRECT(ADDRESS(ROW(),COLUMN()))=TRUNC(INDIRECT(ADDRESS(ROW(),COLUMN())))</formula>
    </cfRule>
  </conditionalFormatting>
  <conditionalFormatting sqref="BB98:BE98">
    <cfRule type="expression" dxfId="186" priority="120">
      <formula>INDIRECT(ADDRESS(ROW(),COLUMN()))=TRUNC(INDIRECT(ADDRESS(ROW(),COLUMN())))</formula>
    </cfRule>
  </conditionalFormatting>
  <conditionalFormatting sqref="W98:BA98">
    <cfRule type="expression" dxfId="185" priority="119">
      <formula>INDIRECT(ADDRESS(ROW(),COLUMN()))=TRUNC(INDIRECT(ADDRESS(ROW(),COLUMN())))</formula>
    </cfRule>
  </conditionalFormatting>
  <conditionalFormatting sqref="BB100:BE100">
    <cfRule type="expression" dxfId="184" priority="118">
      <formula>INDIRECT(ADDRESS(ROW(),COLUMN()))=TRUNC(INDIRECT(ADDRESS(ROW(),COLUMN())))</formula>
    </cfRule>
  </conditionalFormatting>
  <conditionalFormatting sqref="W100:BA100">
    <cfRule type="expression" dxfId="183" priority="117">
      <formula>INDIRECT(ADDRESS(ROW(),COLUMN()))=TRUNC(INDIRECT(ADDRESS(ROW(),COLUMN())))</formula>
    </cfRule>
  </conditionalFormatting>
  <conditionalFormatting sqref="BB102:BE102">
    <cfRule type="expression" dxfId="182" priority="116">
      <formula>INDIRECT(ADDRESS(ROW(),COLUMN()))=TRUNC(INDIRECT(ADDRESS(ROW(),COLUMN())))</formula>
    </cfRule>
  </conditionalFormatting>
  <conditionalFormatting sqref="W102:BA102">
    <cfRule type="expression" dxfId="181" priority="115">
      <formula>INDIRECT(ADDRESS(ROW(),COLUMN()))=TRUNC(INDIRECT(ADDRESS(ROW(),COLUMN())))</formula>
    </cfRule>
  </conditionalFormatting>
  <conditionalFormatting sqref="BB104:BE104">
    <cfRule type="expression" dxfId="180" priority="114">
      <formula>INDIRECT(ADDRESS(ROW(),COLUMN()))=TRUNC(INDIRECT(ADDRESS(ROW(),COLUMN())))</formula>
    </cfRule>
  </conditionalFormatting>
  <conditionalFormatting sqref="W104:BA104">
    <cfRule type="expression" dxfId="179" priority="113">
      <formula>INDIRECT(ADDRESS(ROW(),COLUMN()))=TRUNC(INDIRECT(ADDRESS(ROW(),COLUMN())))</formula>
    </cfRule>
  </conditionalFormatting>
  <conditionalFormatting sqref="BB106:BE106">
    <cfRule type="expression" dxfId="178" priority="112">
      <formula>INDIRECT(ADDRESS(ROW(),COLUMN()))=TRUNC(INDIRECT(ADDRESS(ROW(),COLUMN())))</formula>
    </cfRule>
  </conditionalFormatting>
  <conditionalFormatting sqref="W106:BA106">
    <cfRule type="expression" dxfId="177" priority="111">
      <formula>INDIRECT(ADDRESS(ROW(),COLUMN()))=TRUNC(INDIRECT(ADDRESS(ROW(),COLUMN())))</formula>
    </cfRule>
  </conditionalFormatting>
  <conditionalFormatting sqref="BB108:BE108">
    <cfRule type="expression" dxfId="176" priority="110">
      <formula>INDIRECT(ADDRESS(ROW(),COLUMN()))=TRUNC(INDIRECT(ADDRESS(ROW(),COLUMN())))</formula>
    </cfRule>
  </conditionalFormatting>
  <conditionalFormatting sqref="W108:BA108">
    <cfRule type="expression" dxfId="175" priority="109">
      <formula>INDIRECT(ADDRESS(ROW(),COLUMN()))=TRUNC(INDIRECT(ADDRESS(ROW(),COLUMN())))</formula>
    </cfRule>
  </conditionalFormatting>
  <conditionalFormatting sqref="BB110:BE110">
    <cfRule type="expression" dxfId="174" priority="108">
      <formula>INDIRECT(ADDRESS(ROW(),COLUMN()))=TRUNC(INDIRECT(ADDRESS(ROW(),COLUMN())))</formula>
    </cfRule>
  </conditionalFormatting>
  <conditionalFormatting sqref="W110:BA110">
    <cfRule type="expression" dxfId="173" priority="107">
      <formula>INDIRECT(ADDRESS(ROW(),COLUMN()))=TRUNC(INDIRECT(ADDRESS(ROW(),COLUMN())))</formula>
    </cfRule>
  </conditionalFormatting>
  <conditionalFormatting sqref="BB112:BE112">
    <cfRule type="expression" dxfId="172" priority="106">
      <formula>INDIRECT(ADDRESS(ROW(),COLUMN()))=TRUNC(INDIRECT(ADDRESS(ROW(),COLUMN())))</formula>
    </cfRule>
  </conditionalFormatting>
  <conditionalFormatting sqref="W112:BA112">
    <cfRule type="expression" dxfId="171" priority="105">
      <formula>INDIRECT(ADDRESS(ROW(),COLUMN()))=TRUNC(INDIRECT(ADDRESS(ROW(),COLUMN())))</formula>
    </cfRule>
  </conditionalFormatting>
  <conditionalFormatting sqref="BB114:BE114">
    <cfRule type="expression" dxfId="170" priority="104">
      <formula>INDIRECT(ADDRESS(ROW(),COLUMN()))=TRUNC(INDIRECT(ADDRESS(ROW(),COLUMN())))</formula>
    </cfRule>
  </conditionalFormatting>
  <conditionalFormatting sqref="W114:BA114">
    <cfRule type="expression" dxfId="169" priority="103">
      <formula>INDIRECT(ADDRESS(ROW(),COLUMN()))=TRUNC(INDIRECT(ADDRESS(ROW(),COLUMN())))</formula>
    </cfRule>
  </conditionalFormatting>
  <conditionalFormatting sqref="BB116:BE116">
    <cfRule type="expression" dxfId="168" priority="102">
      <formula>INDIRECT(ADDRESS(ROW(),COLUMN()))=TRUNC(INDIRECT(ADDRESS(ROW(),COLUMN())))</formula>
    </cfRule>
  </conditionalFormatting>
  <conditionalFormatting sqref="W116:BA116">
    <cfRule type="expression" dxfId="167" priority="101">
      <formula>INDIRECT(ADDRESS(ROW(),COLUMN()))=TRUNC(INDIRECT(ADDRESS(ROW(),COLUMN())))</formula>
    </cfRule>
  </conditionalFormatting>
  <dataValidations count="10">
    <dataValidation type="list" allowBlank="1" showInputMessage="1" sqref="I17:J1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xr:uid="{00000000-0002-0000-0200-000001000000}">
      <formula1>シフト記号表</formula1>
    </dataValidation>
    <dataValidation type="list" allowBlank="1" showInputMessage="1" sqref="C17:D1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128:S128" xr:uid="{00000000-0002-0000-0200-000008000000}">
      <formula1>"週,暦月"</formula1>
    </dataValidation>
    <dataValidation allowBlank="1" showInputMessage="1" showErrorMessage="1" error="入力可能範囲　32～40" sqref="BE10" xr:uid="{00000000-0002-0000-0200-000009000000}"/>
    <dataValidation type="list" errorStyle="warning" allowBlank="1" showInputMessage="1" error="リストにない場合のみ、入力してください。" sqref="K17:N116" xr:uid="{00000000-0002-0000-0200-000002000000}">
      <formula1>INDIRECT(C17)</formula1>
    </dataValidation>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rowBreaks count="2" manualBreakCount="2">
    <brk id="66" max="61" man="1"/>
    <brk id="116" max="61" man="1"/>
  </rowBreaks>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view="pageBreakPreview" zoomScale="50" zoomScaleNormal="50" zoomScaleSheetLayoutView="5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view="pageBreakPreview" zoomScale="50" zoomScaleNormal="50" zoomScaleSheetLayoutView="5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O150"/>
  <sheetViews>
    <sheetView showGridLines="0" view="pageBreakPreview" zoomScale="50" zoomScaleNormal="55" zoomScaleSheetLayoutView="5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5">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5">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IF(W17="","",VLOOKUP(W17,【記載例】シフト記号表!$C$6:$L$47,10,FALSE))</f>
        <v>8</v>
      </c>
      <c r="X18" s="173">
        <f>IF(X17="","",VLOOKUP(X17,【記載例】シフト記号表!$C$6:$L$47,10,FALSE))</f>
        <v>8</v>
      </c>
      <c r="Y18" s="173">
        <f>IF(Y17="","",VLOOKUP(Y17,【記載例】シフト記号表!$C$6:$L$47,10,FALSE))</f>
        <v>8</v>
      </c>
      <c r="Z18" s="173" t="str">
        <f>IF(Z17="","",VLOOKUP(Z17,【記載例】シフト記号表!$C$6:$L$47,10,FALSE))</f>
        <v/>
      </c>
      <c r="AA18" s="173" t="str">
        <f>IF(AA17="","",VLOOKUP(AA17,【記載例】シフト記号表!$C$6:$L$47,10,FALSE))</f>
        <v/>
      </c>
      <c r="AB18" s="173">
        <f>IF(AB17="","",VLOOKUP(AB17,【記載例】シフト記号表!$C$6:$L$47,10,FALSE))</f>
        <v>8</v>
      </c>
      <c r="AC18" s="174">
        <f>IF(AC17="","",VLOOKUP(AC17,【記載例】シフト記号表!$C$6:$L$47,10,FALSE))</f>
        <v>8</v>
      </c>
      <c r="AD18" s="172">
        <f>IF(AD17="","",VLOOKUP(AD17,【記載例】シフト記号表!$C$6:$L$47,10,FALSE))</f>
        <v>8</v>
      </c>
      <c r="AE18" s="173">
        <f>IF(AE17="","",VLOOKUP(AE17,【記載例】シフト記号表!$C$6:$L$47,10,FALSE))</f>
        <v>8</v>
      </c>
      <c r="AF18" s="173">
        <f>IF(AF17="","",VLOOKUP(AF17,【記載例】シフト記号表!$C$6:$L$47,10,FALSE))</f>
        <v>8</v>
      </c>
      <c r="AG18" s="173" t="str">
        <f>IF(AG17="","",VLOOKUP(AG17,【記載例】シフト記号表!$C$6:$L$47,10,FALSE))</f>
        <v/>
      </c>
      <c r="AH18" s="173" t="str">
        <f>IF(AH17="","",VLOOKUP(AH17,【記載例】シフト記号表!$C$6:$L$47,10,FALSE))</f>
        <v/>
      </c>
      <c r="AI18" s="173">
        <f>IF(AI17="","",VLOOKUP(AI17,【記載例】シフト記号表!$C$6:$L$47,10,FALSE))</f>
        <v>8</v>
      </c>
      <c r="AJ18" s="174">
        <f>IF(AJ17="","",VLOOKUP(AJ17,【記載例】シフト記号表!$C$6:$L$47,10,FALSE))</f>
        <v>8</v>
      </c>
      <c r="AK18" s="172">
        <f>IF(AK17="","",VLOOKUP(AK17,【記載例】シフト記号表!$C$6:$L$47,10,FALSE))</f>
        <v>8</v>
      </c>
      <c r="AL18" s="173">
        <f>IF(AL17="","",VLOOKUP(AL17,【記載例】シフト記号表!$C$6:$L$47,10,FALSE))</f>
        <v>8</v>
      </c>
      <c r="AM18" s="173">
        <f>IF(AM17="","",VLOOKUP(AM17,【記載例】シフト記号表!$C$6:$L$47,10,FALSE))</f>
        <v>8</v>
      </c>
      <c r="AN18" s="173" t="str">
        <f>IF(AN17="","",VLOOKUP(AN17,【記載例】シフト記号表!$C$6:$L$47,10,FALSE))</f>
        <v/>
      </c>
      <c r="AO18" s="173" t="str">
        <f>IF(AO17="","",VLOOKUP(AO17,【記載例】シフト記号表!$C$6:$L$47,10,FALSE))</f>
        <v/>
      </c>
      <c r="AP18" s="173">
        <f>IF(AP17="","",VLOOKUP(AP17,【記載例】シフト記号表!$C$6:$L$47,10,FALSE))</f>
        <v>8</v>
      </c>
      <c r="AQ18" s="174">
        <f>IF(AQ17="","",VLOOKUP(AQ17,【記載例】シフト記号表!$C$6:$L$47,10,FALSE))</f>
        <v>8</v>
      </c>
      <c r="AR18" s="172">
        <f>IF(AR17="","",VLOOKUP(AR17,【記載例】シフト記号表!$C$6:$L$47,10,FALSE))</f>
        <v>8</v>
      </c>
      <c r="AS18" s="173">
        <f>IF(AS17="","",VLOOKUP(AS17,【記載例】シフト記号表!$C$6:$L$47,10,FALSE))</f>
        <v>8</v>
      </c>
      <c r="AT18" s="173">
        <f>IF(AT17="","",VLOOKUP(AT17,【記載例】シフト記号表!$C$6:$L$47,10,FALSE))</f>
        <v>8</v>
      </c>
      <c r="AU18" s="173" t="str">
        <f>IF(AU17="","",VLOOKUP(AU17,【記載例】シフト記号表!$C$6:$L$47,10,FALSE))</f>
        <v/>
      </c>
      <c r="AV18" s="173" t="str">
        <f>IF(AV17="","",VLOOKUP(AV17,【記載例】シフト記号表!$C$6:$L$47,10,FALSE))</f>
        <v/>
      </c>
      <c r="AW18" s="173">
        <f>IF(AW17="","",VLOOKUP(AW17,【記載例】シフト記号表!$C$6:$L$47,10,FALSE))</f>
        <v>8</v>
      </c>
      <c r="AX18" s="174">
        <f>IF(AX17="","",VLOOKUP(AX17,【記載例】シフト記号表!$C$6:$L$47,10,FALSE))</f>
        <v>8</v>
      </c>
      <c r="AY18" s="172" t="str">
        <f>IF(AY17="","",VLOOKUP(AY17,【記載例】シフト記号表!$C$6:$L$47,10,FALSE))</f>
        <v/>
      </c>
      <c r="AZ18" s="173" t="str">
        <f>IF(AZ17="","",VLOOKUP(AZ17,【記載例】シフト記号表!$C$6:$L$47,10,FALSE))</f>
        <v/>
      </c>
      <c r="BA18" s="173" t="str">
        <f>IF(BA17="","",VLOOKUP(BA17,【記載例】シフト記号表!$C$6:$L$47,10,FALSE))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5">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IF(W19="","",VLOOKUP(W19,【記載例】シフト記号表!$C$6:$L$47,10,FALSE))</f>
        <v>8</v>
      </c>
      <c r="X20" s="173">
        <f>IF(X19="","",VLOOKUP(X19,【記載例】シフト記号表!$C$6:$L$47,10,FALSE))</f>
        <v>8</v>
      </c>
      <c r="Y20" s="173" t="str">
        <f>IF(Y19="","",VLOOKUP(Y19,【記載例】シフト記号表!$C$6:$L$47,10,FALSE))</f>
        <v/>
      </c>
      <c r="Z20" s="173" t="str">
        <f>IF(Z19="","",VLOOKUP(Z19,【記載例】シフト記号表!$C$6:$L$47,10,FALSE))</f>
        <v/>
      </c>
      <c r="AA20" s="173">
        <f>IF(AA19="","",VLOOKUP(AA19,【記載例】シフト記号表!$C$6:$L$47,10,FALSE))</f>
        <v>8</v>
      </c>
      <c r="AB20" s="173">
        <f>IF(AB19="","",VLOOKUP(AB19,【記載例】シフト記号表!$C$6:$L$47,10,FALSE))</f>
        <v>8</v>
      </c>
      <c r="AC20" s="174">
        <f>IF(AC19="","",VLOOKUP(AC19,【記載例】シフト記号表!$C$6:$L$47,10,FALSE))</f>
        <v>8</v>
      </c>
      <c r="AD20" s="172">
        <f>IF(AD19="","",VLOOKUP(AD19,【記載例】シフト記号表!$C$6:$L$47,10,FALSE))</f>
        <v>8</v>
      </c>
      <c r="AE20" s="173">
        <f>IF(AE19="","",VLOOKUP(AE19,【記載例】シフト記号表!$C$6:$L$47,10,FALSE))</f>
        <v>8</v>
      </c>
      <c r="AF20" s="173" t="str">
        <f>IF(AF19="","",VLOOKUP(AF19,【記載例】シフト記号表!$C$6:$L$47,10,FALSE))</f>
        <v/>
      </c>
      <c r="AG20" s="173">
        <f>IF(AG19="","",VLOOKUP(AG19,【記載例】シフト記号表!$C$6:$L$47,10,FALSE))</f>
        <v>8</v>
      </c>
      <c r="AH20" s="173">
        <f>IF(AH19="","",VLOOKUP(AH19,【記載例】シフト記号表!$C$6:$L$47,10,FALSE))</f>
        <v>8</v>
      </c>
      <c r="AI20" s="173">
        <f>IF(AI19="","",VLOOKUP(AI19,【記載例】シフト記号表!$C$6:$L$47,10,FALSE))</f>
        <v>8</v>
      </c>
      <c r="AJ20" s="174" t="str">
        <f>IF(AJ19="","",VLOOKUP(AJ19,【記載例】シフト記号表!$C$6:$L$47,10,FALSE))</f>
        <v/>
      </c>
      <c r="AK20" s="172">
        <f>IF(AK19="","",VLOOKUP(AK19,【記載例】シフト記号表!$C$6:$L$47,10,FALSE))</f>
        <v>8</v>
      </c>
      <c r="AL20" s="173">
        <f>IF(AL19="","",VLOOKUP(AL19,【記載例】シフト記号表!$C$6:$L$47,10,FALSE))</f>
        <v>8</v>
      </c>
      <c r="AM20" s="173">
        <f>IF(AM19="","",VLOOKUP(AM19,【記載例】シフト記号表!$C$6:$L$47,10,FALSE))</f>
        <v>8</v>
      </c>
      <c r="AN20" s="173" t="str">
        <f>IF(AN19="","",VLOOKUP(AN19,【記載例】シフト記号表!$C$6:$L$47,10,FALSE))</f>
        <v/>
      </c>
      <c r="AO20" s="173">
        <f>IF(AO19="","",VLOOKUP(AO19,【記載例】シフト記号表!$C$6:$L$47,10,FALSE))</f>
        <v>8</v>
      </c>
      <c r="AP20" s="173">
        <f>IF(AP19="","",VLOOKUP(AP19,【記載例】シフト記号表!$C$6:$L$47,10,FALSE))</f>
        <v>8</v>
      </c>
      <c r="AQ20" s="174" t="str">
        <f>IF(AQ19="","",VLOOKUP(AQ19,【記載例】シフト記号表!$C$6:$L$47,10,FALSE))</f>
        <v/>
      </c>
      <c r="AR20" s="172">
        <f>IF(AR19="","",VLOOKUP(AR19,【記載例】シフト記号表!$C$6:$L$47,10,FALSE))</f>
        <v>8</v>
      </c>
      <c r="AS20" s="173">
        <f>IF(AS19="","",VLOOKUP(AS19,【記載例】シフト記号表!$C$6:$L$47,10,FALSE))</f>
        <v>8</v>
      </c>
      <c r="AT20" s="173" t="str">
        <f>IF(AT19="","",VLOOKUP(AT19,【記載例】シフト記号表!$C$6:$L$47,10,FALSE))</f>
        <v/>
      </c>
      <c r="AU20" s="173" t="str">
        <f>IF(AU19="","",VLOOKUP(AU19,【記載例】シフト記号表!$C$6:$L$47,10,FALSE))</f>
        <v/>
      </c>
      <c r="AV20" s="173">
        <f>IF(AV19="","",VLOOKUP(AV19,【記載例】シフト記号表!$C$6:$L$47,10,FALSE))</f>
        <v>8</v>
      </c>
      <c r="AW20" s="173">
        <f>IF(AW19="","",VLOOKUP(AW19,【記載例】シフト記号表!$C$6:$L$47,10,FALSE))</f>
        <v>8</v>
      </c>
      <c r="AX20" s="174">
        <f>IF(AX19="","",VLOOKUP(AX19,【記載例】シフト記号表!$C$6:$L$47,10,FALSE))</f>
        <v>8</v>
      </c>
      <c r="AY20" s="172" t="str">
        <f>IF(AY19="","",VLOOKUP(AY19,【記載例】シフト記号表!$C$6:$L$47,10,FALSE))</f>
        <v/>
      </c>
      <c r="AZ20" s="173" t="str">
        <f>IF(AZ19="","",VLOOKUP(AZ19,【記載例】シフト記号表!$C$6:$L$47,10,FALSE))</f>
        <v/>
      </c>
      <c r="BA20" s="173" t="str">
        <f>IF(BA19="","",VLOOKUP(BA19,【記載例】シフト記号表!$C$6:$L$47,10,FALSE))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5">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IF(W21="","",VLOOKUP(W21,【記載例】シフト記号表!$C$6:$L$47,10,FALSE))</f>
        <v>8</v>
      </c>
      <c r="X22" s="173">
        <f>IF(X21="","",VLOOKUP(X21,【記載例】シフト記号表!$C$6:$L$47,10,FALSE))</f>
        <v>8</v>
      </c>
      <c r="Y22" s="173">
        <f>IF(Y21="","",VLOOKUP(Y21,【記載例】シフト記号表!$C$6:$L$47,10,FALSE))</f>
        <v>8</v>
      </c>
      <c r="Z22" s="173" t="str">
        <f>IF(Z21="","",VLOOKUP(Z21,【記載例】シフト記号表!$C$6:$L$47,10,FALSE))</f>
        <v/>
      </c>
      <c r="AA22" s="173" t="str">
        <f>IF(AA21="","",VLOOKUP(AA21,【記載例】シフト記号表!$C$6:$L$47,10,FALSE))</f>
        <v/>
      </c>
      <c r="AB22" s="173">
        <f>IF(AB21="","",VLOOKUP(AB21,【記載例】シフト記号表!$C$6:$L$47,10,FALSE))</f>
        <v>8</v>
      </c>
      <c r="AC22" s="174">
        <f>IF(AC21="","",VLOOKUP(AC21,【記載例】シフト記号表!$C$6:$L$47,10,FALSE))</f>
        <v>8</v>
      </c>
      <c r="AD22" s="172">
        <f>IF(AD21="","",VLOOKUP(AD21,【記載例】シフト記号表!$C$6:$L$47,10,FALSE))</f>
        <v>8</v>
      </c>
      <c r="AE22" s="173">
        <f>IF(AE21="","",VLOOKUP(AE21,【記載例】シフト記号表!$C$6:$L$47,10,FALSE))</f>
        <v>8</v>
      </c>
      <c r="AF22" s="173">
        <f>IF(AF21="","",VLOOKUP(AF21,【記載例】シフト記号表!$C$6:$L$47,10,FALSE))</f>
        <v>8</v>
      </c>
      <c r="AG22" s="173" t="str">
        <f>IF(AG21="","",VLOOKUP(AG21,【記載例】シフト記号表!$C$6:$L$47,10,FALSE))</f>
        <v/>
      </c>
      <c r="AH22" s="173" t="str">
        <f>IF(AH21="","",VLOOKUP(AH21,【記載例】シフト記号表!$C$6:$L$47,10,FALSE))</f>
        <v/>
      </c>
      <c r="AI22" s="173">
        <f>IF(AI21="","",VLOOKUP(AI21,【記載例】シフト記号表!$C$6:$L$47,10,FALSE))</f>
        <v>8</v>
      </c>
      <c r="AJ22" s="174">
        <f>IF(AJ21="","",VLOOKUP(AJ21,【記載例】シフト記号表!$C$6:$L$47,10,FALSE))</f>
        <v>8</v>
      </c>
      <c r="AK22" s="172">
        <f>IF(AK21="","",VLOOKUP(AK21,【記載例】シフト記号表!$C$6:$L$47,10,FALSE))</f>
        <v>8</v>
      </c>
      <c r="AL22" s="173">
        <f>IF(AL21="","",VLOOKUP(AL21,【記載例】シフト記号表!$C$6:$L$47,10,FALSE))</f>
        <v>8</v>
      </c>
      <c r="AM22" s="173">
        <f>IF(AM21="","",VLOOKUP(AM21,【記載例】シフト記号表!$C$6:$L$47,10,FALSE))</f>
        <v>8</v>
      </c>
      <c r="AN22" s="173" t="str">
        <f>IF(AN21="","",VLOOKUP(AN21,【記載例】シフト記号表!$C$6:$L$47,10,FALSE))</f>
        <v/>
      </c>
      <c r="AO22" s="173" t="str">
        <f>IF(AO21="","",VLOOKUP(AO21,【記載例】シフト記号表!$C$6:$L$47,10,FALSE))</f>
        <v/>
      </c>
      <c r="AP22" s="173">
        <f>IF(AP21="","",VLOOKUP(AP21,【記載例】シフト記号表!$C$6:$L$47,10,FALSE))</f>
        <v>8</v>
      </c>
      <c r="AQ22" s="174">
        <f>IF(AQ21="","",VLOOKUP(AQ21,【記載例】シフト記号表!$C$6:$L$47,10,FALSE))</f>
        <v>8</v>
      </c>
      <c r="AR22" s="172">
        <f>IF(AR21="","",VLOOKUP(AR21,【記載例】シフト記号表!$C$6:$L$47,10,FALSE))</f>
        <v>8</v>
      </c>
      <c r="AS22" s="173">
        <f>IF(AS21="","",VLOOKUP(AS21,【記載例】シフト記号表!$C$6:$L$47,10,FALSE))</f>
        <v>8</v>
      </c>
      <c r="AT22" s="173">
        <f>IF(AT21="","",VLOOKUP(AT21,【記載例】シフト記号表!$C$6:$L$47,10,FALSE))</f>
        <v>8</v>
      </c>
      <c r="AU22" s="173" t="str">
        <f>IF(AU21="","",VLOOKUP(AU21,【記載例】シフト記号表!$C$6:$L$47,10,FALSE))</f>
        <v/>
      </c>
      <c r="AV22" s="173" t="str">
        <f>IF(AV21="","",VLOOKUP(AV21,【記載例】シフト記号表!$C$6:$L$47,10,FALSE))</f>
        <v/>
      </c>
      <c r="AW22" s="173">
        <f>IF(AW21="","",VLOOKUP(AW21,【記載例】シフト記号表!$C$6:$L$47,10,FALSE))</f>
        <v>8</v>
      </c>
      <c r="AX22" s="174">
        <f>IF(AX21="","",VLOOKUP(AX21,【記載例】シフト記号表!$C$6:$L$47,10,FALSE))</f>
        <v>8</v>
      </c>
      <c r="AY22" s="172" t="str">
        <f>IF(AY21="","",VLOOKUP(AY21,【記載例】シフト記号表!$C$6:$L$47,10,FALSE))</f>
        <v/>
      </c>
      <c r="AZ22" s="173" t="str">
        <f>IF(AZ21="","",VLOOKUP(AZ21,【記載例】シフト記号表!$C$6:$L$47,10,FALSE))</f>
        <v/>
      </c>
      <c r="BA22" s="173" t="str">
        <f>IF(BA21="","",VLOOKUP(BA21,【記載例】シフト記号表!$C$6:$L$47,10,FALSE))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5">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IF(W23="","",VLOOKUP(W23,【記載例】シフト記号表!$C$6:$L$47,10,FALSE))</f>
        <v>4.0000000000000009</v>
      </c>
      <c r="X24" s="173">
        <f>IF(X23="","",VLOOKUP(X23,【記載例】シフト記号表!$C$6:$L$47,10,FALSE))</f>
        <v>4.0000000000000009</v>
      </c>
      <c r="Y24" s="173">
        <f>IF(Y23="","",VLOOKUP(Y23,【記載例】シフト記号表!$C$6:$L$47,10,FALSE))</f>
        <v>4.0000000000000009</v>
      </c>
      <c r="Z24" s="173" t="str">
        <f>IF(Z23="","",VLOOKUP(Z23,【記載例】シフト記号表!$C$6:$L$47,10,FALSE))</f>
        <v/>
      </c>
      <c r="AA24" s="173" t="str">
        <f>IF(AA23="","",VLOOKUP(AA23,【記載例】シフト記号表!$C$6:$L$47,10,FALSE))</f>
        <v/>
      </c>
      <c r="AB24" s="173">
        <f>IF(AB23="","",VLOOKUP(AB23,【記載例】シフト記号表!$C$6:$L$47,10,FALSE))</f>
        <v>4.0000000000000009</v>
      </c>
      <c r="AC24" s="174">
        <f>IF(AC23="","",VLOOKUP(AC23,【記載例】シフト記号表!$C$6:$L$47,10,FALSE))</f>
        <v>4.0000000000000009</v>
      </c>
      <c r="AD24" s="172">
        <f>IF(AD23="","",VLOOKUP(AD23,【記載例】シフト記号表!$C$6:$L$47,10,FALSE))</f>
        <v>4.0000000000000009</v>
      </c>
      <c r="AE24" s="173">
        <f>IF(AE23="","",VLOOKUP(AE23,【記載例】シフト記号表!$C$6:$L$47,10,FALSE))</f>
        <v>4.0000000000000009</v>
      </c>
      <c r="AF24" s="173">
        <f>IF(AF23="","",VLOOKUP(AF23,【記載例】シフト記号表!$C$6:$L$47,10,FALSE))</f>
        <v>4.0000000000000009</v>
      </c>
      <c r="AG24" s="173" t="str">
        <f>IF(AG23="","",VLOOKUP(AG23,【記載例】シフト記号表!$C$6:$L$47,10,FALSE))</f>
        <v/>
      </c>
      <c r="AH24" s="173" t="str">
        <f>IF(AH23="","",VLOOKUP(AH23,【記載例】シフト記号表!$C$6:$L$47,10,FALSE))</f>
        <v/>
      </c>
      <c r="AI24" s="173">
        <f>IF(AI23="","",VLOOKUP(AI23,【記載例】シフト記号表!$C$6:$L$47,10,FALSE))</f>
        <v>4.0000000000000009</v>
      </c>
      <c r="AJ24" s="174">
        <f>IF(AJ23="","",VLOOKUP(AJ23,【記載例】シフト記号表!$C$6:$L$47,10,FALSE))</f>
        <v>4.0000000000000009</v>
      </c>
      <c r="AK24" s="172">
        <f>IF(AK23="","",VLOOKUP(AK23,【記載例】シフト記号表!$C$6:$L$47,10,FALSE))</f>
        <v>4.0000000000000009</v>
      </c>
      <c r="AL24" s="173">
        <f>IF(AL23="","",VLOOKUP(AL23,【記載例】シフト記号表!$C$6:$L$47,10,FALSE))</f>
        <v>4.0000000000000009</v>
      </c>
      <c r="AM24" s="173">
        <f>IF(AM23="","",VLOOKUP(AM23,【記載例】シフト記号表!$C$6:$L$47,10,FALSE))</f>
        <v>4.0000000000000009</v>
      </c>
      <c r="AN24" s="173" t="str">
        <f>IF(AN23="","",VLOOKUP(AN23,【記載例】シフト記号表!$C$6:$L$47,10,FALSE))</f>
        <v/>
      </c>
      <c r="AO24" s="173" t="str">
        <f>IF(AO23="","",VLOOKUP(AO23,【記載例】シフト記号表!$C$6:$L$47,10,FALSE))</f>
        <v/>
      </c>
      <c r="AP24" s="173">
        <f>IF(AP23="","",VLOOKUP(AP23,【記載例】シフト記号表!$C$6:$L$47,10,FALSE))</f>
        <v>4.0000000000000009</v>
      </c>
      <c r="AQ24" s="174">
        <f>IF(AQ23="","",VLOOKUP(AQ23,【記載例】シフト記号表!$C$6:$L$47,10,FALSE))</f>
        <v>4.0000000000000009</v>
      </c>
      <c r="AR24" s="172">
        <f>IF(AR23="","",VLOOKUP(AR23,【記載例】シフト記号表!$C$6:$L$47,10,FALSE))</f>
        <v>4.0000000000000009</v>
      </c>
      <c r="AS24" s="173">
        <f>IF(AS23="","",VLOOKUP(AS23,【記載例】シフト記号表!$C$6:$L$47,10,FALSE))</f>
        <v>4.0000000000000009</v>
      </c>
      <c r="AT24" s="173">
        <f>IF(AT23="","",VLOOKUP(AT23,【記載例】シフト記号表!$C$6:$L$47,10,FALSE))</f>
        <v>4.0000000000000009</v>
      </c>
      <c r="AU24" s="173" t="str">
        <f>IF(AU23="","",VLOOKUP(AU23,【記載例】シフト記号表!$C$6:$L$47,10,FALSE))</f>
        <v/>
      </c>
      <c r="AV24" s="173" t="str">
        <f>IF(AV23="","",VLOOKUP(AV23,【記載例】シフト記号表!$C$6:$L$47,10,FALSE))</f>
        <v/>
      </c>
      <c r="AW24" s="173">
        <f>IF(AW23="","",VLOOKUP(AW23,【記載例】シフト記号表!$C$6:$L$47,10,FALSE))</f>
        <v>4.0000000000000009</v>
      </c>
      <c r="AX24" s="174">
        <f>IF(AX23="","",VLOOKUP(AX23,【記載例】シフト記号表!$C$6:$L$47,10,FALSE))</f>
        <v>4.0000000000000009</v>
      </c>
      <c r="AY24" s="172" t="str">
        <f>IF(AY23="","",VLOOKUP(AY23,【記載例】シフト記号表!$C$6:$L$47,10,FALSE))</f>
        <v/>
      </c>
      <c r="AZ24" s="173" t="str">
        <f>IF(AZ23="","",VLOOKUP(AZ23,【記載例】シフト記号表!$C$6:$L$47,10,FALSE))</f>
        <v/>
      </c>
      <c r="BA24" s="173" t="str">
        <f>IF(BA23="","",VLOOKUP(BA23,【記載例】シフト記号表!$C$6:$L$47,10,FALSE))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5">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5">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IF(W25="","",VLOOKUP(W25,【記載例】シフト記号表!$C$6:$L$47,10,FALSE))</f>
        <v>8</v>
      </c>
      <c r="X26" s="173">
        <f>IF(X25="","",VLOOKUP(X25,【記載例】シフト記号表!$C$6:$L$47,10,FALSE))</f>
        <v>8</v>
      </c>
      <c r="Y26" s="173">
        <f>IF(Y25="","",VLOOKUP(Y25,【記載例】シフト記号表!$C$6:$L$47,10,FALSE))</f>
        <v>8</v>
      </c>
      <c r="Z26" s="173" t="str">
        <f>IF(Z25="","",VLOOKUP(Z25,【記載例】シフト記号表!$C$6:$L$47,10,FALSE))</f>
        <v/>
      </c>
      <c r="AA26" s="173" t="str">
        <f>IF(AA25="","",VLOOKUP(AA25,【記載例】シフト記号表!$C$6:$L$47,10,FALSE))</f>
        <v/>
      </c>
      <c r="AB26" s="173">
        <f>IF(AB25="","",VLOOKUP(AB25,【記載例】シフト記号表!$C$6:$L$47,10,FALSE))</f>
        <v>8</v>
      </c>
      <c r="AC26" s="174">
        <f>IF(AC25="","",VLOOKUP(AC25,【記載例】シフト記号表!$C$6:$L$47,10,FALSE))</f>
        <v>8</v>
      </c>
      <c r="AD26" s="172">
        <f>IF(AD25="","",VLOOKUP(AD25,【記載例】シフト記号表!$C$6:$L$47,10,FALSE))</f>
        <v>8</v>
      </c>
      <c r="AE26" s="173">
        <f>IF(AE25="","",VLOOKUP(AE25,【記載例】シフト記号表!$C$6:$L$47,10,FALSE))</f>
        <v>8</v>
      </c>
      <c r="AF26" s="173">
        <f>IF(AF25="","",VLOOKUP(AF25,【記載例】シフト記号表!$C$6:$L$47,10,FALSE))</f>
        <v>8</v>
      </c>
      <c r="AG26" s="173" t="str">
        <f>IF(AG25="","",VLOOKUP(AG25,【記載例】シフト記号表!$C$6:$L$47,10,FALSE))</f>
        <v/>
      </c>
      <c r="AH26" s="173" t="str">
        <f>IF(AH25="","",VLOOKUP(AH25,【記載例】シフト記号表!$C$6:$L$47,10,FALSE))</f>
        <v/>
      </c>
      <c r="AI26" s="173">
        <f>IF(AI25="","",VLOOKUP(AI25,【記載例】シフト記号表!$C$6:$L$47,10,FALSE))</f>
        <v>8</v>
      </c>
      <c r="AJ26" s="174">
        <f>IF(AJ25="","",VLOOKUP(AJ25,【記載例】シフト記号表!$C$6:$L$47,10,FALSE))</f>
        <v>8</v>
      </c>
      <c r="AK26" s="172">
        <f>IF(AK25="","",VLOOKUP(AK25,【記載例】シフト記号表!$C$6:$L$47,10,FALSE))</f>
        <v>8</v>
      </c>
      <c r="AL26" s="173">
        <f>IF(AL25="","",VLOOKUP(AL25,【記載例】シフト記号表!$C$6:$L$47,10,FALSE))</f>
        <v>8</v>
      </c>
      <c r="AM26" s="173">
        <f>IF(AM25="","",VLOOKUP(AM25,【記載例】シフト記号表!$C$6:$L$47,10,FALSE))</f>
        <v>8</v>
      </c>
      <c r="AN26" s="173" t="str">
        <f>IF(AN25="","",VLOOKUP(AN25,【記載例】シフト記号表!$C$6:$L$47,10,FALSE))</f>
        <v/>
      </c>
      <c r="AO26" s="173" t="str">
        <f>IF(AO25="","",VLOOKUP(AO25,【記載例】シフト記号表!$C$6:$L$47,10,FALSE))</f>
        <v/>
      </c>
      <c r="AP26" s="173">
        <f>IF(AP25="","",VLOOKUP(AP25,【記載例】シフト記号表!$C$6:$L$47,10,FALSE))</f>
        <v>8</v>
      </c>
      <c r="AQ26" s="174">
        <f>IF(AQ25="","",VLOOKUP(AQ25,【記載例】シフト記号表!$C$6:$L$47,10,FALSE))</f>
        <v>8</v>
      </c>
      <c r="AR26" s="172">
        <f>IF(AR25="","",VLOOKUP(AR25,【記載例】シフト記号表!$C$6:$L$47,10,FALSE))</f>
        <v>8</v>
      </c>
      <c r="AS26" s="173">
        <f>IF(AS25="","",VLOOKUP(AS25,【記載例】シフト記号表!$C$6:$L$47,10,FALSE))</f>
        <v>8</v>
      </c>
      <c r="AT26" s="173">
        <f>IF(AT25="","",VLOOKUP(AT25,【記載例】シフト記号表!$C$6:$L$47,10,FALSE))</f>
        <v>8</v>
      </c>
      <c r="AU26" s="173" t="str">
        <f>IF(AU25="","",VLOOKUP(AU25,【記載例】シフト記号表!$C$6:$L$47,10,FALSE))</f>
        <v/>
      </c>
      <c r="AV26" s="173" t="str">
        <f>IF(AV25="","",VLOOKUP(AV25,【記載例】シフト記号表!$C$6:$L$47,10,FALSE))</f>
        <v/>
      </c>
      <c r="AW26" s="173">
        <f>IF(AW25="","",VLOOKUP(AW25,【記載例】シフト記号表!$C$6:$L$47,10,FALSE))</f>
        <v>8</v>
      </c>
      <c r="AX26" s="174">
        <f>IF(AX25="","",VLOOKUP(AX25,【記載例】シフト記号表!$C$6:$L$47,10,FALSE))</f>
        <v>8</v>
      </c>
      <c r="AY26" s="172" t="str">
        <f>IF(AY25="","",VLOOKUP(AY25,【記載例】シフト記号表!$C$6:$L$47,10,FALSE))</f>
        <v/>
      </c>
      <c r="AZ26" s="173" t="str">
        <f>IF(AZ25="","",VLOOKUP(AZ25,【記載例】シフト記号表!$C$6:$L$47,10,FALSE))</f>
        <v/>
      </c>
      <c r="BA26" s="173" t="str">
        <f>IF(BA25="","",VLOOKUP(BA25,【記載例】シフト記号表!$C$6:$L$47,10,FALSE))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5">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5">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IF(W27="","",VLOOKUP(W27,【記載例】シフト記号表!$C$6:$L$47,10,FALSE))</f>
        <v>8</v>
      </c>
      <c r="X28" s="173">
        <f>IF(X27="","",VLOOKUP(X27,【記載例】シフト記号表!$C$6:$L$47,10,FALSE))</f>
        <v>8</v>
      </c>
      <c r="Y28" s="173">
        <f>IF(Y27="","",VLOOKUP(Y27,【記載例】シフト記号表!$C$6:$L$47,10,FALSE))</f>
        <v>7.9999999999999982</v>
      </c>
      <c r="Z28" s="173">
        <f>IF(Z27="","",VLOOKUP(Z27,【記載例】シフト記号表!$C$6:$L$47,10,FALSE))</f>
        <v>7.9999999999999982</v>
      </c>
      <c r="AA28" s="173" t="str">
        <f>IF(AA27="","",VLOOKUP(AA27,【記載例】シフト記号表!$C$6:$L$47,10,FALSE))</f>
        <v/>
      </c>
      <c r="AB28" s="173">
        <f>IF(AB27="","",VLOOKUP(AB27,【記載例】シフト記号表!$C$6:$L$47,10,FALSE))</f>
        <v>8</v>
      </c>
      <c r="AC28" s="174" t="str">
        <f>IF(AC27="","",VLOOKUP(AC27,【記載例】シフト記号表!$C$6:$L$47,10,FALSE))</f>
        <v/>
      </c>
      <c r="AD28" s="172" t="str">
        <f>IF(AD27="","",VLOOKUP(AD27,【記載例】シフト記号表!$C$6:$L$47,10,FALSE))</f>
        <v/>
      </c>
      <c r="AE28" s="173">
        <f>IF(AE27="","",VLOOKUP(AE27,【記載例】シフト記号表!$C$6:$L$47,10,FALSE))</f>
        <v>8</v>
      </c>
      <c r="AF28" s="173">
        <f>IF(AF27="","",VLOOKUP(AF27,【記載例】シフト記号表!$C$6:$L$47,10,FALSE))</f>
        <v>8</v>
      </c>
      <c r="AG28" s="173">
        <f>IF(AG27="","",VLOOKUP(AG27,【記載例】シフト記号表!$C$6:$L$47,10,FALSE))</f>
        <v>7.9999999999999982</v>
      </c>
      <c r="AH28" s="173">
        <f>IF(AH27="","",VLOOKUP(AH27,【記載例】シフト記号表!$C$6:$L$47,10,FALSE))</f>
        <v>7.9999999999999982</v>
      </c>
      <c r="AI28" s="173" t="str">
        <f>IF(AI27="","",VLOOKUP(AI27,【記載例】シフト記号表!$C$6:$L$47,10,FALSE))</f>
        <v/>
      </c>
      <c r="AJ28" s="174">
        <f>IF(AJ27="","",VLOOKUP(AJ27,【記載例】シフト記号表!$C$6:$L$47,10,FALSE))</f>
        <v>8</v>
      </c>
      <c r="AK28" s="172">
        <f>IF(AK27="","",VLOOKUP(AK27,【記載例】シフト記号表!$C$6:$L$47,10,FALSE))</f>
        <v>8</v>
      </c>
      <c r="AL28" s="173" t="str">
        <f>IF(AL27="","",VLOOKUP(AL27,【記載例】シフト記号表!$C$6:$L$47,10,FALSE))</f>
        <v/>
      </c>
      <c r="AM28" s="173">
        <f>IF(AM27="","",VLOOKUP(AM27,【記載例】シフト記号表!$C$6:$L$47,10,FALSE))</f>
        <v>8</v>
      </c>
      <c r="AN28" s="173">
        <f>IF(AN27="","",VLOOKUP(AN27,【記載例】シフト記号表!$C$6:$L$47,10,FALSE))</f>
        <v>8</v>
      </c>
      <c r="AO28" s="173">
        <f>IF(AO27="","",VLOOKUP(AO27,【記載例】シフト記号表!$C$6:$L$47,10,FALSE))</f>
        <v>7.9999999999999982</v>
      </c>
      <c r="AP28" s="173">
        <f>IF(AP27="","",VLOOKUP(AP27,【記載例】シフト記号表!$C$6:$L$47,10,FALSE))</f>
        <v>7.9999999999999982</v>
      </c>
      <c r="AQ28" s="174" t="str">
        <f>IF(AQ27="","",VLOOKUP(AQ27,【記載例】シフト記号表!$C$6:$L$47,10,FALSE))</f>
        <v/>
      </c>
      <c r="AR28" s="172">
        <f>IF(AR27="","",VLOOKUP(AR27,【記載例】シフト記号表!$C$6:$L$47,10,FALSE))</f>
        <v>8</v>
      </c>
      <c r="AS28" s="173" t="str">
        <f>IF(AS27="","",VLOOKUP(AS27,【記載例】シフト記号表!$C$6:$L$47,10,FALSE))</f>
        <v/>
      </c>
      <c r="AT28" s="173" t="str">
        <f>IF(AT27="","",VLOOKUP(AT27,【記載例】シフト記号表!$C$6:$L$47,10,FALSE))</f>
        <v/>
      </c>
      <c r="AU28" s="173">
        <f>IF(AU27="","",VLOOKUP(AU27,【記載例】シフト記号表!$C$6:$L$47,10,FALSE))</f>
        <v>8</v>
      </c>
      <c r="AV28" s="173">
        <f>IF(AV27="","",VLOOKUP(AV27,【記載例】シフト記号表!$C$6:$L$47,10,FALSE))</f>
        <v>8</v>
      </c>
      <c r="AW28" s="173">
        <f>IF(AW27="","",VLOOKUP(AW27,【記載例】シフト記号表!$C$6:$L$47,10,FALSE))</f>
        <v>7.9999999999999982</v>
      </c>
      <c r="AX28" s="174">
        <f>IF(AX27="","",VLOOKUP(AX27,【記載例】シフト記号表!$C$6:$L$47,10,FALSE))</f>
        <v>7.9999999999999982</v>
      </c>
      <c r="AY28" s="172" t="str">
        <f>IF(AY27="","",VLOOKUP(AY27,【記載例】シフト記号表!$C$6:$L$47,10,FALSE))</f>
        <v/>
      </c>
      <c r="AZ28" s="173" t="str">
        <f>IF(AZ27="","",VLOOKUP(AZ27,【記載例】シフト記号表!$C$6:$L$47,10,FALSE))</f>
        <v/>
      </c>
      <c r="BA28" s="173" t="str">
        <f>IF(BA27="","",VLOOKUP(BA27,【記載例】シフト記号表!$C$6:$L$47,10,FALSE))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5">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IF(W29="","",VLOOKUP(W29,【記載例】シフト記号表!$C$6:$L$47,10,FALSE))</f>
        <v>3.9999999999999991</v>
      </c>
      <c r="X30" s="173">
        <f>IF(X29="","",VLOOKUP(X29,【記載例】シフト記号表!$C$6:$L$47,10,FALSE))</f>
        <v>3.9999999999999991</v>
      </c>
      <c r="Y30" s="173">
        <f>IF(Y29="","",VLOOKUP(Y29,【記載例】シフト記号表!$C$6:$L$47,10,FALSE))</f>
        <v>3.9999999999999991</v>
      </c>
      <c r="Z30" s="173" t="str">
        <f>IF(Z29="","",VLOOKUP(Z29,【記載例】シフト記号表!$C$6:$L$47,10,FALSE))</f>
        <v/>
      </c>
      <c r="AA30" s="173" t="str">
        <f>IF(AA29="","",VLOOKUP(AA29,【記載例】シフト記号表!$C$6:$L$47,10,FALSE))</f>
        <v/>
      </c>
      <c r="AB30" s="173">
        <f>IF(AB29="","",VLOOKUP(AB29,【記載例】シフト記号表!$C$6:$L$47,10,FALSE))</f>
        <v>3.9999999999999991</v>
      </c>
      <c r="AC30" s="174">
        <f>IF(AC29="","",VLOOKUP(AC29,【記載例】シフト記号表!$C$6:$L$47,10,FALSE))</f>
        <v>3.9999999999999991</v>
      </c>
      <c r="AD30" s="172">
        <f>IF(AD29="","",VLOOKUP(AD29,【記載例】シフト記号表!$C$6:$L$47,10,FALSE))</f>
        <v>3.9999999999999991</v>
      </c>
      <c r="AE30" s="173">
        <f>IF(AE29="","",VLOOKUP(AE29,【記載例】シフト記号表!$C$6:$L$47,10,FALSE))</f>
        <v>3.9999999999999991</v>
      </c>
      <c r="AF30" s="173">
        <f>IF(AF29="","",VLOOKUP(AF29,【記載例】シフト記号表!$C$6:$L$47,10,FALSE))</f>
        <v>3.9999999999999991</v>
      </c>
      <c r="AG30" s="173" t="str">
        <f>IF(AG29="","",VLOOKUP(AG29,【記載例】シフト記号表!$C$6:$L$47,10,FALSE))</f>
        <v/>
      </c>
      <c r="AH30" s="173" t="str">
        <f>IF(AH29="","",VLOOKUP(AH29,【記載例】シフト記号表!$C$6:$L$47,10,FALSE))</f>
        <v/>
      </c>
      <c r="AI30" s="173">
        <f>IF(AI29="","",VLOOKUP(AI29,【記載例】シフト記号表!$C$6:$L$47,10,FALSE))</f>
        <v>3.9999999999999991</v>
      </c>
      <c r="AJ30" s="174">
        <f>IF(AJ29="","",VLOOKUP(AJ29,【記載例】シフト記号表!$C$6:$L$47,10,FALSE))</f>
        <v>3.9999999999999991</v>
      </c>
      <c r="AK30" s="172">
        <f>IF(AK29="","",VLOOKUP(AK29,【記載例】シフト記号表!$C$6:$L$47,10,FALSE))</f>
        <v>3.9999999999999991</v>
      </c>
      <c r="AL30" s="173">
        <f>IF(AL29="","",VLOOKUP(AL29,【記載例】シフト記号表!$C$6:$L$47,10,FALSE))</f>
        <v>3.9999999999999991</v>
      </c>
      <c r="AM30" s="173">
        <f>IF(AM29="","",VLOOKUP(AM29,【記載例】シフト記号表!$C$6:$L$47,10,FALSE))</f>
        <v>3.9999999999999991</v>
      </c>
      <c r="AN30" s="173" t="str">
        <f>IF(AN29="","",VLOOKUP(AN29,【記載例】シフト記号表!$C$6:$L$47,10,FALSE))</f>
        <v/>
      </c>
      <c r="AO30" s="173" t="str">
        <f>IF(AO29="","",VLOOKUP(AO29,【記載例】シフト記号表!$C$6:$L$47,10,FALSE))</f>
        <v/>
      </c>
      <c r="AP30" s="173">
        <f>IF(AP29="","",VLOOKUP(AP29,【記載例】シフト記号表!$C$6:$L$47,10,FALSE))</f>
        <v>3.9999999999999991</v>
      </c>
      <c r="AQ30" s="174">
        <f>IF(AQ29="","",VLOOKUP(AQ29,【記載例】シフト記号表!$C$6:$L$47,10,FALSE))</f>
        <v>3.9999999999999991</v>
      </c>
      <c r="AR30" s="172">
        <f>IF(AR29="","",VLOOKUP(AR29,【記載例】シフト記号表!$C$6:$L$47,10,FALSE))</f>
        <v>3.9999999999999991</v>
      </c>
      <c r="AS30" s="173">
        <f>IF(AS29="","",VLOOKUP(AS29,【記載例】シフト記号表!$C$6:$L$47,10,FALSE))</f>
        <v>3.9999999999999991</v>
      </c>
      <c r="AT30" s="173">
        <f>IF(AT29="","",VLOOKUP(AT29,【記載例】シフト記号表!$C$6:$L$47,10,FALSE))</f>
        <v>3.9999999999999991</v>
      </c>
      <c r="AU30" s="173" t="str">
        <f>IF(AU29="","",VLOOKUP(AU29,【記載例】シフト記号表!$C$6:$L$47,10,FALSE))</f>
        <v/>
      </c>
      <c r="AV30" s="173" t="str">
        <f>IF(AV29="","",VLOOKUP(AV29,【記載例】シフト記号表!$C$6:$L$47,10,FALSE))</f>
        <v/>
      </c>
      <c r="AW30" s="173">
        <f>IF(AW29="","",VLOOKUP(AW29,【記載例】シフト記号表!$C$6:$L$47,10,FALSE))</f>
        <v>3.9999999999999991</v>
      </c>
      <c r="AX30" s="174">
        <f>IF(AX29="","",VLOOKUP(AX29,【記載例】シフト記号表!$C$6:$L$47,10,FALSE))</f>
        <v>3.9999999999999991</v>
      </c>
      <c r="AY30" s="172" t="str">
        <f>IF(AY29="","",VLOOKUP(AY29,【記載例】シフト記号表!$C$6:$L$47,10,FALSE))</f>
        <v/>
      </c>
      <c r="AZ30" s="173" t="str">
        <f>IF(AZ29="","",VLOOKUP(AZ29,【記載例】シフト記号表!$C$6:$L$47,10,FALSE))</f>
        <v/>
      </c>
      <c r="BA30" s="173" t="str">
        <f>IF(BA29="","",VLOOKUP(BA29,【記載例】シフト記号表!$C$6:$L$47,10,FALSE))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5">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5">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IF(W31="","",VLOOKUP(W31,【記載例】シフト記号表!$C$6:$L$47,10,FALSE))</f>
        <v/>
      </c>
      <c r="X32" s="173" t="str">
        <f>IF(X31="","",VLOOKUP(X31,【記載例】シフト記号表!$C$6:$L$47,10,FALSE))</f>
        <v/>
      </c>
      <c r="Y32" s="173">
        <f>IF(Y31="","",VLOOKUP(Y31,【記載例】シフト記号表!$C$6:$L$47,10,FALSE))</f>
        <v>8</v>
      </c>
      <c r="Z32" s="173">
        <f>IF(Z31="","",VLOOKUP(Z31,【記載例】シフト記号表!$C$6:$L$47,10,FALSE))</f>
        <v>8</v>
      </c>
      <c r="AA32" s="173">
        <f>IF(AA31="","",VLOOKUP(AA31,【記載例】シフト記号表!$C$6:$L$47,10,FALSE))</f>
        <v>8</v>
      </c>
      <c r="AB32" s="173">
        <f>IF(AB31="","",VLOOKUP(AB31,【記載例】シフト記号表!$C$6:$L$47,10,FALSE))</f>
        <v>8</v>
      </c>
      <c r="AC32" s="174">
        <f>IF(AC31="","",VLOOKUP(AC31,【記載例】シフト記号表!$C$6:$L$47,10,FALSE))</f>
        <v>8</v>
      </c>
      <c r="AD32" s="172" t="str">
        <f>IF(AD31="","",VLOOKUP(AD31,【記載例】シフト記号表!$C$6:$L$47,10,FALSE))</f>
        <v/>
      </c>
      <c r="AE32" s="173" t="str">
        <f>IF(AE31="","",VLOOKUP(AE31,【記載例】シフト記号表!$C$6:$L$47,10,FALSE))</f>
        <v/>
      </c>
      <c r="AF32" s="173">
        <f>IF(AF31="","",VLOOKUP(AF31,【記載例】シフト記号表!$C$6:$L$47,10,FALSE))</f>
        <v>8</v>
      </c>
      <c r="AG32" s="173">
        <f>IF(AG31="","",VLOOKUP(AG31,【記載例】シフト記号表!$C$6:$L$47,10,FALSE))</f>
        <v>8</v>
      </c>
      <c r="AH32" s="173">
        <f>IF(AH31="","",VLOOKUP(AH31,【記載例】シフト記号表!$C$6:$L$47,10,FALSE))</f>
        <v>8</v>
      </c>
      <c r="AI32" s="173">
        <f>IF(AI31="","",VLOOKUP(AI31,【記載例】シフト記号表!$C$6:$L$47,10,FALSE))</f>
        <v>8</v>
      </c>
      <c r="AJ32" s="174">
        <f>IF(AJ31="","",VLOOKUP(AJ31,【記載例】シフト記号表!$C$6:$L$47,10,FALSE))</f>
        <v>8</v>
      </c>
      <c r="AK32" s="172" t="str">
        <f>IF(AK31="","",VLOOKUP(AK31,【記載例】シフト記号表!$C$6:$L$47,10,FALSE))</f>
        <v/>
      </c>
      <c r="AL32" s="173" t="str">
        <f>IF(AL31="","",VLOOKUP(AL31,【記載例】シフト記号表!$C$6:$L$47,10,FALSE))</f>
        <v/>
      </c>
      <c r="AM32" s="173">
        <f>IF(AM31="","",VLOOKUP(AM31,【記載例】シフト記号表!$C$6:$L$47,10,FALSE))</f>
        <v>8</v>
      </c>
      <c r="AN32" s="173">
        <f>IF(AN31="","",VLOOKUP(AN31,【記載例】シフト記号表!$C$6:$L$47,10,FALSE))</f>
        <v>8</v>
      </c>
      <c r="AO32" s="173">
        <f>IF(AO31="","",VLOOKUP(AO31,【記載例】シフト記号表!$C$6:$L$47,10,FALSE))</f>
        <v>8</v>
      </c>
      <c r="AP32" s="173">
        <f>IF(AP31="","",VLOOKUP(AP31,【記載例】シフト記号表!$C$6:$L$47,10,FALSE))</f>
        <v>8</v>
      </c>
      <c r="AQ32" s="174">
        <f>IF(AQ31="","",VLOOKUP(AQ31,【記載例】シフト記号表!$C$6:$L$47,10,FALSE))</f>
        <v>8</v>
      </c>
      <c r="AR32" s="172" t="str">
        <f>IF(AR31="","",VLOOKUP(AR31,【記載例】シフト記号表!$C$6:$L$47,10,FALSE))</f>
        <v/>
      </c>
      <c r="AS32" s="173" t="str">
        <f>IF(AS31="","",VLOOKUP(AS31,【記載例】シフト記号表!$C$6:$L$47,10,FALSE))</f>
        <v/>
      </c>
      <c r="AT32" s="173">
        <f>IF(AT31="","",VLOOKUP(AT31,【記載例】シフト記号表!$C$6:$L$47,10,FALSE))</f>
        <v>8</v>
      </c>
      <c r="AU32" s="173">
        <f>IF(AU31="","",VLOOKUP(AU31,【記載例】シフト記号表!$C$6:$L$47,10,FALSE))</f>
        <v>8</v>
      </c>
      <c r="AV32" s="173">
        <f>IF(AV31="","",VLOOKUP(AV31,【記載例】シフト記号表!$C$6:$L$47,10,FALSE))</f>
        <v>8</v>
      </c>
      <c r="AW32" s="173">
        <f>IF(AW31="","",VLOOKUP(AW31,【記載例】シフト記号表!$C$6:$L$47,10,FALSE))</f>
        <v>8</v>
      </c>
      <c r="AX32" s="174">
        <f>IF(AX31="","",VLOOKUP(AX31,【記載例】シフト記号表!$C$6:$L$47,10,FALSE))</f>
        <v>8</v>
      </c>
      <c r="AY32" s="172" t="str">
        <f>IF(AY31="","",VLOOKUP(AY31,【記載例】シフト記号表!$C$6:$L$47,10,FALSE))</f>
        <v/>
      </c>
      <c r="AZ32" s="173" t="str">
        <f>IF(AZ31="","",VLOOKUP(AZ31,【記載例】シフト記号表!$C$6:$L$47,10,FALSE))</f>
        <v/>
      </c>
      <c r="BA32" s="173" t="str">
        <f>IF(BA31="","",VLOOKUP(BA31,【記載例】シフト記号表!$C$6:$L$47,10,FALSE))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5">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5">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IF(W33="","",VLOOKUP(W33,【記載例】シフト記号表!$C$6:$L$47,10,FALSE))</f>
        <v>8</v>
      </c>
      <c r="X34" s="173">
        <f>IF(X33="","",VLOOKUP(X33,【記載例】シフト記号表!$C$6:$L$47,10,FALSE))</f>
        <v>8</v>
      </c>
      <c r="Y34" s="173">
        <f>IF(Y33="","",VLOOKUP(Y33,【記載例】シフト記号表!$C$6:$L$47,10,FALSE))</f>
        <v>8</v>
      </c>
      <c r="Z34" s="173" t="str">
        <f>IF(Z33="","",VLOOKUP(Z33,【記載例】シフト記号表!$C$6:$L$47,10,FALSE))</f>
        <v/>
      </c>
      <c r="AA34" s="173" t="str">
        <f>IF(AA33="","",VLOOKUP(AA33,【記載例】シフト記号表!$C$6:$L$47,10,FALSE))</f>
        <v/>
      </c>
      <c r="AB34" s="173">
        <f>IF(AB33="","",VLOOKUP(AB33,【記載例】シフト記号表!$C$6:$L$47,10,FALSE))</f>
        <v>8</v>
      </c>
      <c r="AC34" s="174">
        <f>IF(AC33="","",VLOOKUP(AC33,【記載例】シフト記号表!$C$6:$L$47,10,FALSE))</f>
        <v>8</v>
      </c>
      <c r="AD34" s="172">
        <f>IF(AD33="","",VLOOKUP(AD33,【記載例】シフト記号表!$C$6:$L$47,10,FALSE))</f>
        <v>8</v>
      </c>
      <c r="AE34" s="173">
        <f>IF(AE33="","",VLOOKUP(AE33,【記載例】シフト記号表!$C$6:$L$47,10,FALSE))</f>
        <v>8</v>
      </c>
      <c r="AF34" s="173">
        <f>IF(AF33="","",VLOOKUP(AF33,【記載例】シフト記号表!$C$6:$L$47,10,FALSE))</f>
        <v>8</v>
      </c>
      <c r="AG34" s="173" t="str">
        <f>IF(AG33="","",VLOOKUP(AG33,【記載例】シフト記号表!$C$6:$L$47,10,FALSE))</f>
        <v/>
      </c>
      <c r="AH34" s="173" t="str">
        <f>IF(AH33="","",VLOOKUP(AH33,【記載例】シフト記号表!$C$6:$L$47,10,FALSE))</f>
        <v/>
      </c>
      <c r="AI34" s="173">
        <f>IF(AI33="","",VLOOKUP(AI33,【記載例】シフト記号表!$C$6:$L$47,10,FALSE))</f>
        <v>8</v>
      </c>
      <c r="AJ34" s="174">
        <f>IF(AJ33="","",VLOOKUP(AJ33,【記載例】シフト記号表!$C$6:$L$47,10,FALSE))</f>
        <v>8</v>
      </c>
      <c r="AK34" s="172">
        <f>IF(AK33="","",VLOOKUP(AK33,【記載例】シフト記号表!$C$6:$L$47,10,FALSE))</f>
        <v>8</v>
      </c>
      <c r="AL34" s="173">
        <f>IF(AL33="","",VLOOKUP(AL33,【記載例】シフト記号表!$C$6:$L$47,10,FALSE))</f>
        <v>8</v>
      </c>
      <c r="AM34" s="173">
        <f>IF(AM33="","",VLOOKUP(AM33,【記載例】シフト記号表!$C$6:$L$47,10,FALSE))</f>
        <v>8</v>
      </c>
      <c r="AN34" s="173" t="str">
        <f>IF(AN33="","",VLOOKUP(AN33,【記載例】シフト記号表!$C$6:$L$47,10,FALSE))</f>
        <v/>
      </c>
      <c r="AO34" s="173" t="str">
        <f>IF(AO33="","",VLOOKUP(AO33,【記載例】シフト記号表!$C$6:$L$47,10,FALSE))</f>
        <v/>
      </c>
      <c r="AP34" s="173">
        <f>IF(AP33="","",VLOOKUP(AP33,【記載例】シフト記号表!$C$6:$L$47,10,FALSE))</f>
        <v>8</v>
      </c>
      <c r="AQ34" s="174">
        <f>IF(AQ33="","",VLOOKUP(AQ33,【記載例】シフト記号表!$C$6:$L$47,10,FALSE))</f>
        <v>8</v>
      </c>
      <c r="AR34" s="172">
        <f>IF(AR33="","",VLOOKUP(AR33,【記載例】シフト記号表!$C$6:$L$47,10,FALSE))</f>
        <v>8</v>
      </c>
      <c r="AS34" s="173">
        <f>IF(AS33="","",VLOOKUP(AS33,【記載例】シフト記号表!$C$6:$L$47,10,FALSE))</f>
        <v>8</v>
      </c>
      <c r="AT34" s="173">
        <f>IF(AT33="","",VLOOKUP(AT33,【記載例】シフト記号表!$C$6:$L$47,10,FALSE))</f>
        <v>8</v>
      </c>
      <c r="AU34" s="173" t="str">
        <f>IF(AU33="","",VLOOKUP(AU33,【記載例】シフト記号表!$C$6:$L$47,10,FALSE))</f>
        <v/>
      </c>
      <c r="AV34" s="173" t="str">
        <f>IF(AV33="","",VLOOKUP(AV33,【記載例】シフト記号表!$C$6:$L$47,10,FALSE))</f>
        <v/>
      </c>
      <c r="AW34" s="173">
        <f>IF(AW33="","",VLOOKUP(AW33,【記載例】シフト記号表!$C$6:$L$47,10,FALSE))</f>
        <v>8</v>
      </c>
      <c r="AX34" s="174">
        <f>IF(AX33="","",VLOOKUP(AX33,【記載例】シフト記号表!$C$6:$L$47,10,FALSE))</f>
        <v>8</v>
      </c>
      <c r="AY34" s="172" t="str">
        <f>IF(AY33="","",VLOOKUP(AY33,【記載例】シフト記号表!$C$6:$L$47,10,FALSE))</f>
        <v/>
      </c>
      <c r="AZ34" s="173" t="str">
        <f>IF(AZ33="","",VLOOKUP(AZ33,【記載例】シフト記号表!$C$6:$L$47,10,FALSE))</f>
        <v/>
      </c>
      <c r="BA34" s="173" t="str">
        <f>IF(BA33="","",VLOOKUP(BA33,【記載例】シフト記号表!$C$6:$L$47,10,FALSE))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5">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IF(W35="","",VLOOKUP(W35,【記載例】シフト記号表!$C$6:$L$47,10,FALSE))</f>
        <v>8</v>
      </c>
      <c r="X36" s="173">
        <f>IF(X35="","",VLOOKUP(X35,【記載例】シフト記号表!$C$6:$L$47,10,FALSE))</f>
        <v>8</v>
      </c>
      <c r="Y36" s="173">
        <f>IF(Y35="","",VLOOKUP(Y35,【記載例】シフト記号表!$C$6:$L$47,10,FALSE))</f>
        <v>7.9999999999999982</v>
      </c>
      <c r="Z36" s="173">
        <f>IF(Z35="","",VLOOKUP(Z35,【記載例】シフト記号表!$C$6:$L$47,10,FALSE))</f>
        <v>7.9999999999999982</v>
      </c>
      <c r="AA36" s="173" t="str">
        <f>IF(AA35="","",VLOOKUP(AA35,【記載例】シフト記号表!$C$6:$L$47,10,FALSE))</f>
        <v/>
      </c>
      <c r="AB36" s="173">
        <f>IF(AB35="","",VLOOKUP(AB35,【記載例】シフト記号表!$C$6:$L$47,10,FALSE))</f>
        <v>8</v>
      </c>
      <c r="AC36" s="174" t="str">
        <f>IF(AC35="","",VLOOKUP(AC35,【記載例】シフト記号表!$C$6:$L$47,10,FALSE))</f>
        <v/>
      </c>
      <c r="AD36" s="172" t="str">
        <f>IF(AD35="","",VLOOKUP(AD35,【記載例】シフト記号表!$C$6:$L$47,10,FALSE))</f>
        <v/>
      </c>
      <c r="AE36" s="173">
        <f>IF(AE35="","",VLOOKUP(AE35,【記載例】シフト記号表!$C$6:$L$47,10,FALSE))</f>
        <v>8</v>
      </c>
      <c r="AF36" s="173">
        <f>IF(AF35="","",VLOOKUP(AF35,【記載例】シフト記号表!$C$6:$L$47,10,FALSE))</f>
        <v>8</v>
      </c>
      <c r="AG36" s="173">
        <f>IF(AG35="","",VLOOKUP(AG35,【記載例】シフト記号表!$C$6:$L$47,10,FALSE))</f>
        <v>7.9999999999999982</v>
      </c>
      <c r="AH36" s="173">
        <f>IF(AH35="","",VLOOKUP(AH35,【記載例】シフト記号表!$C$6:$L$47,10,FALSE))</f>
        <v>7.9999999999999982</v>
      </c>
      <c r="AI36" s="173" t="str">
        <f>IF(AI35="","",VLOOKUP(AI35,【記載例】シフト記号表!$C$6:$L$47,10,FALSE))</f>
        <v/>
      </c>
      <c r="AJ36" s="174">
        <f>IF(AJ35="","",VLOOKUP(AJ35,【記載例】シフト記号表!$C$6:$L$47,10,FALSE))</f>
        <v>8</v>
      </c>
      <c r="AK36" s="172">
        <f>IF(AK35="","",VLOOKUP(AK35,【記載例】シフト記号表!$C$6:$L$47,10,FALSE))</f>
        <v>8</v>
      </c>
      <c r="AL36" s="173" t="str">
        <f>IF(AL35="","",VLOOKUP(AL35,【記載例】シフト記号表!$C$6:$L$47,10,FALSE))</f>
        <v/>
      </c>
      <c r="AM36" s="173">
        <f>IF(AM35="","",VLOOKUP(AM35,【記載例】シフト記号表!$C$6:$L$47,10,FALSE))</f>
        <v>8</v>
      </c>
      <c r="AN36" s="173">
        <f>IF(AN35="","",VLOOKUP(AN35,【記載例】シフト記号表!$C$6:$L$47,10,FALSE))</f>
        <v>8</v>
      </c>
      <c r="AO36" s="173">
        <f>IF(AO35="","",VLOOKUP(AO35,【記載例】シフト記号表!$C$6:$L$47,10,FALSE))</f>
        <v>7.9999999999999982</v>
      </c>
      <c r="AP36" s="173">
        <f>IF(AP35="","",VLOOKUP(AP35,【記載例】シフト記号表!$C$6:$L$47,10,FALSE))</f>
        <v>7.9999999999999982</v>
      </c>
      <c r="AQ36" s="174" t="str">
        <f>IF(AQ35="","",VLOOKUP(AQ35,【記載例】シフト記号表!$C$6:$L$47,10,FALSE))</f>
        <v/>
      </c>
      <c r="AR36" s="172">
        <f>IF(AR35="","",VLOOKUP(AR35,【記載例】シフト記号表!$C$6:$L$47,10,FALSE))</f>
        <v>8</v>
      </c>
      <c r="AS36" s="173" t="str">
        <f>IF(AS35="","",VLOOKUP(AS35,【記載例】シフト記号表!$C$6:$L$47,10,FALSE))</f>
        <v/>
      </c>
      <c r="AT36" s="173" t="str">
        <f>IF(AT35="","",VLOOKUP(AT35,【記載例】シフト記号表!$C$6:$L$47,10,FALSE))</f>
        <v/>
      </c>
      <c r="AU36" s="173">
        <f>IF(AU35="","",VLOOKUP(AU35,【記載例】シフト記号表!$C$6:$L$47,10,FALSE))</f>
        <v>8</v>
      </c>
      <c r="AV36" s="173">
        <f>IF(AV35="","",VLOOKUP(AV35,【記載例】シフト記号表!$C$6:$L$47,10,FALSE))</f>
        <v>8</v>
      </c>
      <c r="AW36" s="173">
        <f>IF(AW35="","",VLOOKUP(AW35,【記載例】シフト記号表!$C$6:$L$47,10,FALSE))</f>
        <v>7.9999999999999982</v>
      </c>
      <c r="AX36" s="174">
        <f>IF(AX35="","",VLOOKUP(AX35,【記載例】シフト記号表!$C$6:$L$47,10,FALSE))</f>
        <v>7.9999999999999982</v>
      </c>
      <c r="AY36" s="172" t="str">
        <f>IF(AY35="","",VLOOKUP(AY35,【記載例】シフト記号表!$C$6:$L$47,10,FALSE))</f>
        <v/>
      </c>
      <c r="AZ36" s="173" t="str">
        <f>IF(AZ35="","",VLOOKUP(AZ35,【記載例】シフト記号表!$C$6:$L$47,10,FALSE))</f>
        <v/>
      </c>
      <c r="BA36" s="173" t="str">
        <f>IF(BA35="","",VLOOKUP(BA35,【記載例】シフト記号表!$C$6:$L$47,10,FALSE))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5">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IF(W37="","",VLOOKUP(W37,【記載例】シフト記号表!$C$6:$L$47,10,FALSE))</f>
        <v/>
      </c>
      <c r="X38" s="173">
        <f>IF(X37="","",VLOOKUP(X37,【記載例】シフト記号表!$C$6:$L$47,10,FALSE))</f>
        <v>8</v>
      </c>
      <c r="Y38" s="173">
        <f>IF(Y37="","",VLOOKUP(Y37,【記載例】シフト記号表!$C$6:$L$47,10,FALSE))</f>
        <v>8</v>
      </c>
      <c r="Z38" s="173">
        <f>IF(Z37="","",VLOOKUP(Z37,【記載例】シフト記号表!$C$6:$L$47,10,FALSE))</f>
        <v>8</v>
      </c>
      <c r="AA38" s="173">
        <f>IF(AA37="","",VLOOKUP(AA37,【記載例】シフト記号表!$C$6:$L$47,10,FALSE))</f>
        <v>7.9999999999999982</v>
      </c>
      <c r="AB38" s="173" t="str">
        <f>IF(AB37="","",VLOOKUP(AB37,【記載例】シフト記号表!$C$6:$L$47,10,FALSE))</f>
        <v/>
      </c>
      <c r="AC38" s="174">
        <f>IF(AC37="","",VLOOKUP(AC37,【記載例】シフト記号表!$C$6:$L$47,10,FALSE))</f>
        <v>8</v>
      </c>
      <c r="AD38" s="172">
        <f>IF(AD37="","",VLOOKUP(AD37,【記載例】シフト記号表!$C$6:$L$47,10,FALSE))</f>
        <v>8</v>
      </c>
      <c r="AE38" s="173" t="str">
        <f>IF(AE37="","",VLOOKUP(AE37,【記載例】シフト記号表!$C$6:$L$47,10,FALSE))</f>
        <v/>
      </c>
      <c r="AF38" s="173">
        <f>IF(AF37="","",VLOOKUP(AF37,【記載例】シフト記号表!$C$6:$L$47,10,FALSE))</f>
        <v>8</v>
      </c>
      <c r="AG38" s="173">
        <f>IF(AG37="","",VLOOKUP(AG37,【記載例】シフト記号表!$C$6:$L$47,10,FALSE))</f>
        <v>8</v>
      </c>
      <c r="AH38" s="173">
        <f>IF(AH37="","",VLOOKUP(AH37,【記載例】シフト記号表!$C$6:$L$47,10,FALSE))</f>
        <v>8</v>
      </c>
      <c r="AI38" s="173">
        <f>IF(AI37="","",VLOOKUP(AI37,【記載例】シフト記号表!$C$6:$L$47,10,FALSE))</f>
        <v>7.9999999999999982</v>
      </c>
      <c r="AJ38" s="174" t="str">
        <f>IF(AJ37="","",VLOOKUP(AJ37,【記載例】シフト記号表!$C$6:$L$47,10,FALSE))</f>
        <v/>
      </c>
      <c r="AK38" s="172">
        <f>IF(AK37="","",VLOOKUP(AK37,【記載例】シフト記号表!$C$6:$L$47,10,FALSE))</f>
        <v>8</v>
      </c>
      <c r="AL38" s="173">
        <f>IF(AL37="","",VLOOKUP(AL37,【記載例】シフト記号表!$C$6:$L$47,10,FALSE))</f>
        <v>7.9999999999999982</v>
      </c>
      <c r="AM38" s="173" t="str">
        <f>IF(AM37="","",VLOOKUP(AM37,【記載例】シフト記号表!$C$6:$L$47,10,FALSE))</f>
        <v/>
      </c>
      <c r="AN38" s="173">
        <f>IF(AN37="","",VLOOKUP(AN37,【記載例】シフト記号表!$C$6:$L$47,10,FALSE))</f>
        <v>8</v>
      </c>
      <c r="AO38" s="173">
        <f>IF(AO37="","",VLOOKUP(AO37,【記載例】シフト記号表!$C$6:$L$47,10,FALSE))</f>
        <v>8</v>
      </c>
      <c r="AP38" s="173">
        <f>IF(AP37="","",VLOOKUP(AP37,【記載例】シフト記号表!$C$6:$L$47,10,FALSE))</f>
        <v>8</v>
      </c>
      <c r="AQ38" s="174" t="str">
        <f>IF(AQ37="","",VLOOKUP(AQ37,【記載例】シフト記号表!$C$6:$L$47,10,FALSE))</f>
        <v/>
      </c>
      <c r="AR38" s="172" t="str">
        <f>IF(AR37="","",VLOOKUP(AR37,【記載例】シフト記号表!$C$6:$L$47,10,FALSE))</f>
        <v/>
      </c>
      <c r="AS38" s="173">
        <f>IF(AS37="","",VLOOKUP(AS37,【記載例】シフト記号表!$C$6:$L$47,10,FALSE))</f>
        <v>8</v>
      </c>
      <c r="AT38" s="173">
        <f>IF(AT37="","",VLOOKUP(AT37,【記載例】シフト記号表!$C$6:$L$47,10,FALSE))</f>
        <v>7.9999999999999982</v>
      </c>
      <c r="AU38" s="173" t="str">
        <f>IF(AU37="","",VLOOKUP(AU37,【記載例】シフト記号表!$C$6:$L$47,10,FALSE))</f>
        <v/>
      </c>
      <c r="AV38" s="173">
        <f>IF(AV37="","",VLOOKUP(AV37,【記載例】シフト記号表!$C$6:$L$47,10,FALSE))</f>
        <v>8</v>
      </c>
      <c r="AW38" s="173">
        <f>IF(AW37="","",VLOOKUP(AW37,【記載例】シフト記号表!$C$6:$L$47,10,FALSE))</f>
        <v>8</v>
      </c>
      <c r="AX38" s="174">
        <f>IF(AX37="","",VLOOKUP(AX37,【記載例】シフト記号表!$C$6:$L$47,10,FALSE))</f>
        <v>8</v>
      </c>
      <c r="AY38" s="172" t="str">
        <f>IF(AY37="","",VLOOKUP(AY37,【記載例】シフト記号表!$C$6:$L$47,10,FALSE))</f>
        <v/>
      </c>
      <c r="AZ38" s="173" t="str">
        <f>IF(AZ37="","",VLOOKUP(AZ37,【記載例】シフト記号表!$C$6:$L$47,10,FALSE))</f>
        <v/>
      </c>
      <c r="BA38" s="173" t="str">
        <f>IF(BA37="","",VLOOKUP(BA37,【記載例】シフト記号表!$C$6:$L$47,10,FALSE))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5">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5">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IF(W39="","",VLOOKUP(W39,【記載例】シフト記号表!$C$6:$L$47,10,FALSE))</f>
        <v>8</v>
      </c>
      <c r="X40" s="173" t="str">
        <f>IF(X39="","",VLOOKUP(X39,【記載例】シフト記号表!$C$6:$L$47,10,FALSE))</f>
        <v/>
      </c>
      <c r="Y40" s="173">
        <f>IF(Y39="","",VLOOKUP(Y39,【記載例】シフト記号表!$C$6:$L$47,10,FALSE))</f>
        <v>8</v>
      </c>
      <c r="Z40" s="173">
        <f>IF(Z39="","",VLOOKUP(Z39,【記載例】シフト記号表!$C$6:$L$47,10,FALSE))</f>
        <v>8</v>
      </c>
      <c r="AA40" s="173">
        <f>IF(AA39="","",VLOOKUP(AA39,【記載例】シフト記号表!$C$6:$L$47,10,FALSE))</f>
        <v>8</v>
      </c>
      <c r="AB40" s="173">
        <f>IF(AB39="","",VLOOKUP(AB39,【記載例】シフト記号表!$C$6:$L$47,10,FALSE))</f>
        <v>7.9999999999999982</v>
      </c>
      <c r="AC40" s="174" t="str">
        <f>IF(AC39="","",VLOOKUP(AC39,【記載例】シフト記号表!$C$6:$L$47,10,FALSE))</f>
        <v/>
      </c>
      <c r="AD40" s="172">
        <f>IF(AD39="","",VLOOKUP(AD39,【記載例】シフト記号表!$C$6:$L$47,10,FALSE))</f>
        <v>7.9999999999999982</v>
      </c>
      <c r="AE40" s="173">
        <f>IF(AE39="","",VLOOKUP(AE39,【記載例】シフト記号表!$C$6:$L$47,10,FALSE))</f>
        <v>8</v>
      </c>
      <c r="AF40" s="173" t="str">
        <f>IF(AF39="","",VLOOKUP(AF39,【記載例】シフト記号表!$C$6:$L$47,10,FALSE))</f>
        <v/>
      </c>
      <c r="AG40" s="173">
        <f>IF(AG39="","",VLOOKUP(AG39,【記載例】シフト記号表!$C$6:$L$47,10,FALSE))</f>
        <v>8</v>
      </c>
      <c r="AH40" s="173">
        <f>IF(AH39="","",VLOOKUP(AH39,【記載例】シフト記号表!$C$6:$L$47,10,FALSE))</f>
        <v>8</v>
      </c>
      <c r="AI40" s="173">
        <f>IF(AI39="","",VLOOKUP(AI39,【記載例】シフト記号表!$C$6:$L$47,10,FALSE))</f>
        <v>8</v>
      </c>
      <c r="AJ40" s="174" t="str">
        <f>IF(AJ39="","",VLOOKUP(AJ39,【記載例】シフト記号表!$C$6:$L$47,10,FALSE))</f>
        <v/>
      </c>
      <c r="AK40" s="172">
        <f>IF(AK39="","",VLOOKUP(AK39,【記載例】シフト記号表!$C$6:$L$47,10,FALSE))</f>
        <v>7.9999999999999982</v>
      </c>
      <c r="AL40" s="173">
        <f>IF(AL39="","",VLOOKUP(AL39,【記載例】シフト記号表!$C$6:$L$47,10,FALSE))</f>
        <v>8</v>
      </c>
      <c r="AM40" s="173" t="str">
        <f>IF(AM39="","",VLOOKUP(AM39,【記載例】シフト記号表!$C$6:$L$47,10,FALSE))</f>
        <v/>
      </c>
      <c r="AN40" s="173" t="str">
        <f>IF(AN39="","",VLOOKUP(AN39,【記載例】シフト記号表!$C$6:$L$47,10,FALSE))</f>
        <v/>
      </c>
      <c r="AO40" s="173">
        <f>IF(AO39="","",VLOOKUP(AO39,【記載例】シフト記号表!$C$6:$L$47,10,FALSE))</f>
        <v>8</v>
      </c>
      <c r="AP40" s="173">
        <f>IF(AP39="","",VLOOKUP(AP39,【記載例】シフト記号表!$C$6:$L$47,10,FALSE))</f>
        <v>8</v>
      </c>
      <c r="AQ40" s="174">
        <f>IF(AQ39="","",VLOOKUP(AQ39,【記載例】シフト記号表!$C$6:$L$47,10,FALSE))</f>
        <v>7.9999999999999982</v>
      </c>
      <c r="AR40" s="172">
        <f>IF(AR39="","",VLOOKUP(AR39,【記載例】シフト記号表!$C$6:$L$47,10,FALSE))</f>
        <v>7.9999999999999982</v>
      </c>
      <c r="AS40" s="173" t="str">
        <f>IF(AS39="","",VLOOKUP(AS39,【記載例】シフト記号表!$C$6:$L$47,10,FALSE))</f>
        <v/>
      </c>
      <c r="AT40" s="173">
        <f>IF(AT39="","",VLOOKUP(AT39,【記載例】シフト記号表!$C$6:$L$47,10,FALSE))</f>
        <v>8</v>
      </c>
      <c r="AU40" s="173">
        <f>IF(AU39="","",VLOOKUP(AU39,【記載例】シフト記号表!$C$6:$L$47,10,FALSE))</f>
        <v>7.9999999999999982</v>
      </c>
      <c r="AV40" s="173" t="str">
        <f>IF(AV39="","",VLOOKUP(AV39,【記載例】シフト記号表!$C$6:$L$47,10,FALSE))</f>
        <v/>
      </c>
      <c r="AW40" s="173">
        <f>IF(AW39="","",VLOOKUP(AW39,【記載例】シフト記号表!$C$6:$L$47,10,FALSE))</f>
        <v>8</v>
      </c>
      <c r="AX40" s="174">
        <f>IF(AX39="","",VLOOKUP(AX39,【記載例】シフト記号表!$C$6:$L$47,10,FALSE))</f>
        <v>8</v>
      </c>
      <c r="AY40" s="172" t="str">
        <f>IF(AY39="","",VLOOKUP(AY39,【記載例】シフト記号表!$C$6:$L$47,10,FALSE))</f>
        <v/>
      </c>
      <c r="AZ40" s="173" t="str">
        <f>IF(AZ39="","",VLOOKUP(AZ39,【記載例】シフト記号表!$C$6:$L$47,10,FALSE))</f>
        <v/>
      </c>
      <c r="BA40" s="173" t="str">
        <f>IF(BA39="","",VLOOKUP(BA39,【記載例】シフト記号表!$C$6:$L$47,10,FALSE))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5">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IF(W41="","",VLOOKUP(W41,【記載例】シフト記号表!$C$6:$L$47,10,FALSE))</f>
        <v>7.9999999999999982</v>
      </c>
      <c r="X42" s="173">
        <f>IF(X41="","",VLOOKUP(X41,【記載例】シフト記号表!$C$6:$L$47,10,FALSE))</f>
        <v>8</v>
      </c>
      <c r="Y42" s="173" t="str">
        <f>IF(Y41="","",VLOOKUP(Y41,【記載例】シフト記号表!$C$6:$L$47,10,FALSE))</f>
        <v/>
      </c>
      <c r="Z42" s="173">
        <f>IF(Z41="","",VLOOKUP(Z41,【記載例】シフト記号表!$C$6:$L$47,10,FALSE))</f>
        <v>8</v>
      </c>
      <c r="AA42" s="173">
        <f>IF(AA41="","",VLOOKUP(AA41,【記載例】シフト記号表!$C$6:$L$47,10,FALSE))</f>
        <v>8</v>
      </c>
      <c r="AB42" s="173" t="str">
        <f>IF(AB41="","",VLOOKUP(AB41,【記載例】シフト記号表!$C$6:$L$47,10,FALSE))</f>
        <v/>
      </c>
      <c r="AC42" s="174">
        <f>IF(AC41="","",VLOOKUP(AC41,【記載例】シフト記号表!$C$6:$L$47,10,FALSE))</f>
        <v>7.9999999999999982</v>
      </c>
      <c r="AD42" s="172">
        <f>IF(AD41="","",VLOOKUP(AD41,【記載例】シフト記号表!$C$6:$L$47,10,FALSE))</f>
        <v>8</v>
      </c>
      <c r="AE42" s="173">
        <f>IF(AE41="","",VLOOKUP(AE41,【記載例】シフト記号表!$C$6:$L$47,10,FALSE))</f>
        <v>8</v>
      </c>
      <c r="AF42" s="173">
        <f>IF(AF41="","",VLOOKUP(AF41,【記載例】シフト記号表!$C$6:$L$47,10,FALSE))</f>
        <v>7.9999999999999982</v>
      </c>
      <c r="AG42" s="173" t="str">
        <f>IF(AG41="","",VLOOKUP(AG41,【記載例】シフト記号表!$C$6:$L$47,10,FALSE))</f>
        <v/>
      </c>
      <c r="AH42" s="173">
        <f>IF(AH41="","",VLOOKUP(AH41,【記載例】シフト記号表!$C$6:$L$47,10,FALSE))</f>
        <v>8</v>
      </c>
      <c r="AI42" s="173">
        <f>IF(AI41="","",VLOOKUP(AI41,【記載例】シフト記号表!$C$6:$L$47,10,FALSE))</f>
        <v>8</v>
      </c>
      <c r="AJ42" s="174" t="str">
        <f>IF(AJ41="","",VLOOKUP(AJ41,【記載例】シフト記号表!$C$6:$L$47,10,FALSE))</f>
        <v/>
      </c>
      <c r="AK42" s="172">
        <f>IF(AK41="","",VLOOKUP(AK41,【記載例】シフト記号表!$C$6:$L$47,10,FALSE))</f>
        <v>8</v>
      </c>
      <c r="AL42" s="173" t="str">
        <f>IF(AL41="","",VLOOKUP(AL41,【記載例】シフト記号表!$C$6:$L$47,10,FALSE))</f>
        <v/>
      </c>
      <c r="AM42" s="173">
        <f>IF(AM41="","",VLOOKUP(AM41,【記載例】シフト記号表!$C$6:$L$47,10,FALSE))</f>
        <v>8</v>
      </c>
      <c r="AN42" s="173">
        <f>IF(AN41="","",VLOOKUP(AN41,【記載例】シフト記号表!$C$6:$L$47,10,FALSE))</f>
        <v>8</v>
      </c>
      <c r="AO42" s="173" t="str">
        <f>IF(AO41="","",VLOOKUP(AO41,【記載例】シフト記号表!$C$6:$L$47,10,FALSE))</f>
        <v/>
      </c>
      <c r="AP42" s="173">
        <f>IF(AP41="","",VLOOKUP(AP41,【記載例】シフト記号表!$C$6:$L$47,10,FALSE))</f>
        <v>8</v>
      </c>
      <c r="AQ42" s="174">
        <f>IF(AQ41="","",VLOOKUP(AQ41,【記載例】シフト記号表!$C$6:$L$47,10,FALSE))</f>
        <v>8</v>
      </c>
      <c r="AR42" s="172">
        <f>IF(AR41="","",VLOOKUP(AR41,【記載例】シフト記号表!$C$6:$L$47,10,FALSE))</f>
        <v>8</v>
      </c>
      <c r="AS42" s="173">
        <f>IF(AS41="","",VLOOKUP(AS41,【記載例】シフト記号表!$C$6:$L$47,10,FALSE))</f>
        <v>7.9999999999999982</v>
      </c>
      <c r="AT42" s="173" t="str">
        <f>IF(AT41="","",VLOOKUP(AT41,【記載例】シフト記号表!$C$6:$L$47,10,FALSE))</f>
        <v/>
      </c>
      <c r="AU42" s="173">
        <f>IF(AU41="","",VLOOKUP(AU41,【記載例】シフト記号表!$C$6:$L$47,10,FALSE))</f>
        <v>8</v>
      </c>
      <c r="AV42" s="173">
        <f>IF(AV41="","",VLOOKUP(AV41,【記載例】シフト記号表!$C$6:$L$47,10,FALSE))</f>
        <v>8</v>
      </c>
      <c r="AW42" s="173" t="str">
        <f>IF(AW41="","",VLOOKUP(AW41,【記載例】シフト記号表!$C$6:$L$47,10,FALSE))</f>
        <v/>
      </c>
      <c r="AX42" s="174">
        <f>IF(AX41="","",VLOOKUP(AX41,【記載例】シフト記号表!$C$6:$L$47,10,FALSE))</f>
        <v>8</v>
      </c>
      <c r="AY42" s="172" t="str">
        <f>IF(AY41="","",VLOOKUP(AY41,【記載例】シフト記号表!$C$6:$L$47,10,FALSE))</f>
        <v/>
      </c>
      <c r="AZ42" s="173" t="str">
        <f>IF(AZ41="","",VLOOKUP(AZ41,【記載例】シフト記号表!$C$6:$L$47,10,FALSE))</f>
        <v/>
      </c>
      <c r="BA42" s="173" t="str">
        <f>IF(BA41="","",VLOOKUP(BA41,【記載例】シフト記号表!$C$6:$L$47,10,FALSE))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IF(W43="","",VLOOKUP(W43,【記載例】シフト記号表!$C$6:$L$47,10,FALSE))</f>
        <v/>
      </c>
      <c r="X44" s="173">
        <f>IF(X43="","",VLOOKUP(X43,【記載例】シフト記号表!$C$6:$L$47,10,FALSE))</f>
        <v>7.9999999999999982</v>
      </c>
      <c r="Y44" s="173">
        <f>IF(Y43="","",VLOOKUP(Y43,【記載例】シフト記号表!$C$6:$L$47,10,FALSE))</f>
        <v>8</v>
      </c>
      <c r="Z44" s="173" t="str">
        <f>IF(Z43="","",VLOOKUP(Z43,【記載例】シフト記号表!$C$6:$L$47,10,FALSE))</f>
        <v/>
      </c>
      <c r="AA44" s="173">
        <f>IF(AA43="","",VLOOKUP(AA43,【記載例】シフト記号表!$C$6:$L$47,10,FALSE))</f>
        <v>8</v>
      </c>
      <c r="AB44" s="173">
        <f>IF(AB43="","",VLOOKUP(AB43,【記載例】シフト記号表!$C$6:$L$47,10,FALSE))</f>
        <v>8</v>
      </c>
      <c r="AC44" s="174" t="str">
        <f>IF(AC43="","",VLOOKUP(AC43,【記載例】シフト記号表!$C$6:$L$47,10,FALSE))</f>
        <v/>
      </c>
      <c r="AD44" s="172" t="str">
        <f>IF(AD43="","",VLOOKUP(AD43,【記載例】シフト記号表!$C$6:$L$47,10,FALSE))</f>
        <v/>
      </c>
      <c r="AE44" s="173">
        <f>IF(AE43="","",VLOOKUP(AE43,【記載例】シフト記号表!$C$6:$L$47,10,FALSE))</f>
        <v>7.9999999999999982</v>
      </c>
      <c r="AF44" s="173">
        <f>IF(AF43="","",VLOOKUP(AF43,【記載例】シフト記号表!$C$6:$L$47,10,FALSE))</f>
        <v>8</v>
      </c>
      <c r="AG44" s="173">
        <f>IF(AG43="","",VLOOKUP(AG43,【記載例】シフト記号表!$C$6:$L$47,10,FALSE))</f>
        <v>8</v>
      </c>
      <c r="AH44" s="173" t="str">
        <f>IF(AH43="","",VLOOKUP(AH43,【記載例】シフト記号表!$C$6:$L$47,10,FALSE))</f>
        <v/>
      </c>
      <c r="AI44" s="173" t="str">
        <f>IF(AI43="","",VLOOKUP(AI43,【記載例】シフト記号表!$C$6:$L$47,10,FALSE))</f>
        <v/>
      </c>
      <c r="AJ44" s="174">
        <f>IF(AJ43="","",VLOOKUP(AJ43,【記載例】シフト記号表!$C$6:$L$47,10,FALSE))</f>
        <v>7.9999999999999982</v>
      </c>
      <c r="AK44" s="172" t="str">
        <f>IF(AK43="","",VLOOKUP(AK43,【記載例】シフト記号表!$C$6:$L$47,10,FALSE))</f>
        <v/>
      </c>
      <c r="AL44" s="173" t="str">
        <f>IF(AL43="","",VLOOKUP(AL43,【記載例】シフト記号表!$C$6:$L$47,10,FALSE))</f>
        <v/>
      </c>
      <c r="AM44" s="173">
        <f>IF(AM43="","",VLOOKUP(AM43,【記載例】シフト記号表!$C$6:$L$47,10,FALSE))</f>
        <v>7.9999999999999982</v>
      </c>
      <c r="AN44" s="173">
        <f>IF(AN43="","",VLOOKUP(AN43,【記載例】シフト記号表!$C$6:$L$47,10,FALSE))</f>
        <v>7.9999999999999982</v>
      </c>
      <c r="AO44" s="173">
        <f>IF(AO43="","",VLOOKUP(AO43,【記載例】シフト記号表!$C$6:$L$47,10,FALSE))</f>
        <v>8</v>
      </c>
      <c r="AP44" s="173" t="str">
        <f>IF(AP43="","",VLOOKUP(AP43,【記載例】シフト記号表!$C$6:$L$47,10,FALSE))</f>
        <v/>
      </c>
      <c r="AQ44" s="174">
        <f>IF(AQ43="","",VLOOKUP(AQ43,【記載例】シフト記号表!$C$6:$L$47,10,FALSE))</f>
        <v>8</v>
      </c>
      <c r="AR44" s="172" t="str">
        <f>IF(AR43="","",VLOOKUP(AR43,【記載例】シフト記号表!$C$6:$L$47,10,FALSE))</f>
        <v/>
      </c>
      <c r="AS44" s="173">
        <f>IF(AS43="","",VLOOKUP(AS43,【記載例】シフト記号表!$C$6:$L$47,10,FALSE))</f>
        <v>8</v>
      </c>
      <c r="AT44" s="173">
        <f>IF(AT43="","",VLOOKUP(AT43,【記載例】シフト記号表!$C$6:$L$47,10,FALSE))</f>
        <v>8</v>
      </c>
      <c r="AU44" s="173" t="str">
        <f>IF(AU43="","",VLOOKUP(AU43,【記載例】シフト記号表!$C$6:$L$47,10,FALSE))</f>
        <v/>
      </c>
      <c r="AV44" s="173">
        <f>IF(AV43="","",VLOOKUP(AV43,【記載例】シフト記号表!$C$6:$L$47,10,FALSE))</f>
        <v>8</v>
      </c>
      <c r="AW44" s="173">
        <f>IF(AW43="","",VLOOKUP(AW43,【記載例】シフト記号表!$C$6:$L$47,10,FALSE))</f>
        <v>7.9999999999999982</v>
      </c>
      <c r="AX44" s="174" t="str">
        <f>IF(AX43="","",VLOOKUP(AX43,【記載例】シフト記号表!$C$6:$L$47,10,FALSE))</f>
        <v/>
      </c>
      <c r="AY44" s="172" t="str">
        <f>IF(AY43="","",VLOOKUP(AY43,【記載例】シフト記号表!$C$6:$L$47,10,FALSE))</f>
        <v/>
      </c>
      <c r="AZ44" s="173" t="str">
        <f>IF(AZ43="","",VLOOKUP(AZ43,【記載例】シフト記号表!$C$6:$L$47,10,FALSE))</f>
        <v/>
      </c>
      <c r="BA44" s="173" t="str">
        <f>IF(BA43="","",VLOOKUP(BA43,【記載例】シフト記号表!$C$6:$L$47,10,FALSE))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5">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5">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IF(W45="","",VLOOKUP(W45,【記載例】シフト記号表!$C$6:$L$47,10,FALSE))</f>
        <v>8</v>
      </c>
      <c r="X46" s="173">
        <f>IF(X45="","",VLOOKUP(X45,【記載例】シフト記号表!$C$6:$L$47,10,FALSE))</f>
        <v>8</v>
      </c>
      <c r="Y46" s="173" t="str">
        <f>IF(Y45="","",VLOOKUP(Y45,【記載例】シフト記号表!$C$6:$L$47,10,FALSE))</f>
        <v/>
      </c>
      <c r="Z46" s="173" t="str">
        <f>IF(Z45="","",VLOOKUP(Z45,【記載例】シフト記号表!$C$6:$L$47,10,FALSE))</f>
        <v/>
      </c>
      <c r="AA46" s="173">
        <f>IF(AA45="","",VLOOKUP(AA45,【記載例】シフト記号表!$C$6:$L$47,10,FALSE))</f>
        <v>8</v>
      </c>
      <c r="AB46" s="173">
        <f>IF(AB45="","",VLOOKUP(AB45,【記載例】シフト記号表!$C$6:$L$47,10,FALSE))</f>
        <v>8</v>
      </c>
      <c r="AC46" s="174">
        <f>IF(AC45="","",VLOOKUP(AC45,【記載例】シフト記号表!$C$6:$L$47,10,FALSE))</f>
        <v>7.9999999999999982</v>
      </c>
      <c r="AD46" s="172">
        <f>IF(AD45="","",VLOOKUP(AD45,【記載例】シフト記号表!$C$6:$L$47,10,FALSE))</f>
        <v>7.9999999999999982</v>
      </c>
      <c r="AE46" s="173" t="str">
        <f>IF(AE45="","",VLOOKUP(AE45,【記載例】シフト記号表!$C$6:$L$47,10,FALSE))</f>
        <v/>
      </c>
      <c r="AF46" s="173">
        <f>IF(AF45="","",VLOOKUP(AF45,【記載例】シフト記号表!$C$6:$L$47,10,FALSE))</f>
        <v>8</v>
      </c>
      <c r="AG46" s="173">
        <f>IF(AG45="","",VLOOKUP(AG45,【記載例】シフト記号表!$C$6:$L$47,10,FALSE))</f>
        <v>8</v>
      </c>
      <c r="AH46" s="173" t="str">
        <f>IF(AH45="","",VLOOKUP(AH45,【記載例】シフト記号表!$C$6:$L$47,10,FALSE))</f>
        <v/>
      </c>
      <c r="AI46" s="173">
        <f>IF(AI45="","",VLOOKUP(AI45,【記載例】シフト記号表!$C$6:$L$47,10,FALSE))</f>
        <v>8</v>
      </c>
      <c r="AJ46" s="174">
        <f>IF(AJ45="","",VLOOKUP(AJ45,【記載例】シフト記号表!$C$6:$L$47,10,FALSE))</f>
        <v>8</v>
      </c>
      <c r="AK46" s="172">
        <f>IF(AK45="","",VLOOKUP(AK45,【記載例】シフト記号表!$C$6:$L$47,10,FALSE))</f>
        <v>7.9999999999999982</v>
      </c>
      <c r="AL46" s="173">
        <f>IF(AL45="","",VLOOKUP(AL45,【記載例】シフト記号表!$C$6:$L$47,10,FALSE))</f>
        <v>7.9999999999999982</v>
      </c>
      <c r="AM46" s="173" t="str">
        <f>IF(AM45="","",VLOOKUP(AM45,【記載例】シフト記号表!$C$6:$L$47,10,FALSE))</f>
        <v/>
      </c>
      <c r="AN46" s="173">
        <f>IF(AN45="","",VLOOKUP(AN45,【記載例】シフト記号表!$C$6:$L$47,10,FALSE))</f>
        <v>8</v>
      </c>
      <c r="AO46" s="173" t="str">
        <f>IF(AO45="","",VLOOKUP(AO45,【記載例】シフト記号表!$C$6:$L$47,10,FALSE))</f>
        <v/>
      </c>
      <c r="AP46" s="173" t="str">
        <f>IF(AP45="","",VLOOKUP(AP45,【記載例】シフト記号表!$C$6:$L$47,10,FALSE))</f>
        <v/>
      </c>
      <c r="AQ46" s="174">
        <f>IF(AQ45="","",VLOOKUP(AQ45,【記載例】シフト記号表!$C$6:$L$47,10,FALSE))</f>
        <v>8</v>
      </c>
      <c r="AR46" s="172">
        <f>IF(AR45="","",VLOOKUP(AR45,【記載例】シフト記号表!$C$6:$L$47,10,FALSE))</f>
        <v>8</v>
      </c>
      <c r="AS46" s="173">
        <f>IF(AS45="","",VLOOKUP(AS45,【記載例】シフト記号表!$C$6:$L$47,10,FALSE))</f>
        <v>7.9999999999999982</v>
      </c>
      <c r="AT46" s="173">
        <f>IF(AT45="","",VLOOKUP(AT45,【記載例】シフト記号表!$C$6:$L$47,10,FALSE))</f>
        <v>7.9999999999999982</v>
      </c>
      <c r="AU46" s="173" t="str">
        <f>IF(AU45="","",VLOOKUP(AU45,【記載例】シフト記号表!$C$6:$L$47,10,FALSE))</f>
        <v/>
      </c>
      <c r="AV46" s="173">
        <f>IF(AV45="","",VLOOKUP(AV45,【記載例】シフト記号表!$C$6:$L$47,10,FALSE))</f>
        <v>7.9999999999999982</v>
      </c>
      <c r="AW46" s="173">
        <f>IF(AW45="","",VLOOKUP(AW45,【記載例】シフト記号表!$C$6:$L$47,10,FALSE))</f>
        <v>8</v>
      </c>
      <c r="AX46" s="174">
        <f>IF(AX45="","",VLOOKUP(AX45,【記載例】シフト記号表!$C$6:$L$47,10,FALSE))</f>
        <v>8</v>
      </c>
      <c r="AY46" s="172" t="str">
        <f>IF(AY45="","",VLOOKUP(AY45,【記載例】シフト記号表!$C$6:$L$47,10,FALSE))</f>
        <v/>
      </c>
      <c r="AZ46" s="173" t="str">
        <f>IF(AZ45="","",VLOOKUP(AZ45,【記載例】シフト記号表!$C$6:$L$47,10,FALSE))</f>
        <v/>
      </c>
      <c r="BA46" s="173" t="str">
        <f>IF(BA45="","",VLOOKUP(BA45,【記載例】シフト記号表!$C$6:$L$47,10,FALSE))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5">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IF(W47="","",VLOOKUP(W47,【記載例】シフト記号表!$C$6:$L$47,10,FALSE))</f>
        <v/>
      </c>
      <c r="X48" s="173">
        <f>IF(X47="","",VLOOKUP(X47,【記載例】シフト記号表!$C$6:$L$47,10,FALSE))</f>
        <v>7.9999999999999982</v>
      </c>
      <c r="Y48" s="173">
        <f>IF(Y47="","",VLOOKUP(Y47,【記載例】シフト記号表!$C$6:$L$47,10,FALSE))</f>
        <v>8</v>
      </c>
      <c r="Z48" s="173">
        <f>IF(Z47="","",VLOOKUP(Z47,【記載例】シフト記号表!$C$6:$L$47,10,FALSE))</f>
        <v>8</v>
      </c>
      <c r="AA48" s="173" t="str">
        <f>IF(AA47="","",VLOOKUP(AA47,【記載例】シフト記号表!$C$6:$L$47,10,FALSE))</f>
        <v/>
      </c>
      <c r="AB48" s="173">
        <f>IF(AB47="","",VLOOKUP(AB47,【記載例】シフト記号表!$C$6:$L$47,10,FALSE))</f>
        <v>8</v>
      </c>
      <c r="AC48" s="174">
        <f>IF(AC47="","",VLOOKUP(AC47,【記載例】シフト記号表!$C$6:$L$47,10,FALSE))</f>
        <v>8</v>
      </c>
      <c r="AD48" s="172">
        <f>IF(AD47="","",VLOOKUP(AD47,【記載例】シフト記号表!$C$6:$L$47,10,FALSE))</f>
        <v>8</v>
      </c>
      <c r="AE48" s="173" t="str">
        <f>IF(AE47="","",VLOOKUP(AE47,【記載例】シフト記号表!$C$6:$L$47,10,FALSE))</f>
        <v/>
      </c>
      <c r="AF48" s="173">
        <f>IF(AF47="","",VLOOKUP(AF47,【記載例】シフト記号表!$C$6:$L$47,10,FALSE))</f>
        <v>8</v>
      </c>
      <c r="AG48" s="173">
        <f>IF(AG47="","",VLOOKUP(AG47,【記載例】シフト記号表!$C$6:$L$47,10,FALSE))</f>
        <v>8</v>
      </c>
      <c r="AH48" s="173" t="str">
        <f>IF(AH47="","",VLOOKUP(AH47,【記載例】シフト記号表!$C$6:$L$47,10,FALSE))</f>
        <v/>
      </c>
      <c r="AI48" s="173" t="str">
        <f>IF(AI47="","",VLOOKUP(AI47,【記載例】シフト記号表!$C$6:$L$47,10,FALSE))</f>
        <v/>
      </c>
      <c r="AJ48" s="174">
        <f>IF(AJ47="","",VLOOKUP(AJ47,【記載例】シフト記号表!$C$6:$L$47,10,FALSE))</f>
        <v>8</v>
      </c>
      <c r="AK48" s="172">
        <f>IF(AK47="","",VLOOKUP(AK47,【記載例】シフト記号表!$C$6:$L$47,10,FALSE))</f>
        <v>8</v>
      </c>
      <c r="AL48" s="173">
        <f>IF(AL47="","",VLOOKUP(AL47,【記載例】シフト記号表!$C$6:$L$47,10,FALSE))</f>
        <v>8</v>
      </c>
      <c r="AM48" s="173">
        <f>IF(AM47="","",VLOOKUP(AM47,【記載例】シフト記号表!$C$6:$L$47,10,FALSE))</f>
        <v>8</v>
      </c>
      <c r="AN48" s="173">
        <f>IF(AN47="","",VLOOKUP(AN47,【記載例】シフト記号表!$C$6:$L$47,10,FALSE))</f>
        <v>8</v>
      </c>
      <c r="AO48" s="173">
        <f>IF(AO47="","",VLOOKUP(AO47,【記載例】シフト記号表!$C$6:$L$47,10,FALSE))</f>
        <v>7.9999999999999982</v>
      </c>
      <c r="AP48" s="173">
        <f>IF(AP47="","",VLOOKUP(AP47,【記載例】シフト記号表!$C$6:$L$47,10,FALSE))</f>
        <v>7.9999999999999982</v>
      </c>
      <c r="AQ48" s="174" t="str">
        <f>IF(AQ47="","",VLOOKUP(AQ47,【記載例】シフト記号表!$C$6:$L$47,10,FALSE))</f>
        <v/>
      </c>
      <c r="AR48" s="172">
        <f>IF(AR47="","",VLOOKUP(AR47,【記載例】シフト記号表!$C$6:$L$47,10,FALSE))</f>
        <v>8</v>
      </c>
      <c r="AS48" s="173">
        <f>IF(AS47="","",VLOOKUP(AS47,【記載例】シフト記号表!$C$6:$L$47,10,FALSE))</f>
        <v>8</v>
      </c>
      <c r="AT48" s="173">
        <f>IF(AT47="","",VLOOKUP(AT47,【記載例】シフト記号表!$C$6:$L$47,10,FALSE))</f>
        <v>7.9999999999999982</v>
      </c>
      <c r="AU48" s="173">
        <f>IF(AU47="","",VLOOKUP(AU47,【記載例】シフト記号表!$C$6:$L$47,10,FALSE))</f>
        <v>8</v>
      </c>
      <c r="AV48" s="173" t="str">
        <f>IF(AV47="","",VLOOKUP(AV47,【記載例】シフト記号表!$C$6:$L$47,10,FALSE))</f>
        <v/>
      </c>
      <c r="AW48" s="173" t="str">
        <f>IF(AW47="","",VLOOKUP(AW47,【記載例】シフト記号表!$C$6:$L$47,10,FALSE))</f>
        <v/>
      </c>
      <c r="AX48" s="174">
        <f>IF(AX47="","",VLOOKUP(AX47,【記載例】シフト記号表!$C$6:$L$47,10,FALSE))</f>
        <v>7.9999999999999982</v>
      </c>
      <c r="AY48" s="172" t="str">
        <f>IF(AY47="","",VLOOKUP(AY47,【記載例】シフト記号表!$C$6:$L$47,10,FALSE))</f>
        <v/>
      </c>
      <c r="AZ48" s="173" t="str">
        <f>IF(AZ47="","",VLOOKUP(AZ47,【記載例】シフト記号表!$C$6:$L$47,10,FALSE))</f>
        <v/>
      </c>
      <c r="BA48" s="173" t="str">
        <f>IF(BA47="","",VLOOKUP(BA47,【記載例】シフト記号表!$C$6:$L$47,10,FALSE))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IF(W49="","",VLOOKUP(W49,【記載例】シフト記号表!$C$6:$L$47,10,FALSE))</f>
        <v>7.9999999999999982</v>
      </c>
      <c r="X50" s="173" t="str">
        <f>IF(X49="","",VLOOKUP(X49,【記載例】シフト記号表!$C$6:$L$47,10,FALSE))</f>
        <v/>
      </c>
      <c r="Y50" s="173">
        <f>IF(Y49="","",VLOOKUP(Y49,【記載例】シフト記号表!$C$6:$L$47,10,FALSE))</f>
        <v>7.9999999999999982</v>
      </c>
      <c r="Z50" s="173" t="str">
        <f>IF(Z49="","",VLOOKUP(Z49,【記載例】シフト記号表!$C$6:$L$47,10,FALSE))</f>
        <v/>
      </c>
      <c r="AA50" s="173">
        <f>IF(AA49="","",VLOOKUP(AA49,【記載例】シフト記号表!$C$6:$L$47,10,FALSE))</f>
        <v>8</v>
      </c>
      <c r="AB50" s="173" t="str">
        <f>IF(AB49="","",VLOOKUP(AB49,【記載例】シフト記号表!$C$6:$L$47,10,FALSE))</f>
        <v/>
      </c>
      <c r="AC50" s="174">
        <f>IF(AC49="","",VLOOKUP(AC49,【記載例】シフト記号表!$C$6:$L$47,10,FALSE))</f>
        <v>8</v>
      </c>
      <c r="AD50" s="172">
        <f>IF(AD49="","",VLOOKUP(AD49,【記載例】シフト記号表!$C$6:$L$47,10,FALSE))</f>
        <v>8</v>
      </c>
      <c r="AE50" s="173">
        <f>IF(AE49="","",VLOOKUP(AE49,【記載例】シフト記号表!$C$6:$L$47,10,FALSE))</f>
        <v>8</v>
      </c>
      <c r="AF50" s="173">
        <f>IF(AF49="","",VLOOKUP(AF49,【記載例】シフト記号表!$C$6:$L$47,10,FALSE))</f>
        <v>8</v>
      </c>
      <c r="AG50" s="173">
        <f>IF(AG49="","",VLOOKUP(AG49,【記載例】シフト記号表!$C$6:$L$47,10,FALSE))</f>
        <v>7.9999999999999982</v>
      </c>
      <c r="AH50" s="173">
        <f>IF(AH49="","",VLOOKUP(AH49,【記載例】シフト記号表!$C$6:$L$47,10,FALSE))</f>
        <v>7.9999999999999982</v>
      </c>
      <c r="AI50" s="173" t="str">
        <f>IF(AI49="","",VLOOKUP(AI49,【記載例】シフト記号表!$C$6:$L$47,10,FALSE))</f>
        <v/>
      </c>
      <c r="AJ50" s="174">
        <f>IF(AJ49="","",VLOOKUP(AJ49,【記載例】シフト記号表!$C$6:$L$47,10,FALSE))</f>
        <v>8</v>
      </c>
      <c r="AK50" s="172">
        <f>IF(AK49="","",VLOOKUP(AK49,【記載例】シフト記号表!$C$6:$L$47,10,FALSE))</f>
        <v>8</v>
      </c>
      <c r="AL50" s="173">
        <f>IF(AL49="","",VLOOKUP(AL49,【記載例】シフト記号表!$C$6:$L$47,10,FALSE))</f>
        <v>8</v>
      </c>
      <c r="AM50" s="173">
        <f>IF(AM49="","",VLOOKUP(AM49,【記載例】シフト記号表!$C$6:$L$47,10,FALSE))</f>
        <v>7.9999999999999982</v>
      </c>
      <c r="AN50" s="173" t="str">
        <f>IF(AN49="","",VLOOKUP(AN49,【記載例】シフト記号表!$C$6:$L$47,10,FALSE))</f>
        <v/>
      </c>
      <c r="AO50" s="173">
        <f>IF(AO49="","",VLOOKUP(AO49,【記載例】シフト記号表!$C$6:$L$47,10,FALSE))</f>
        <v>8</v>
      </c>
      <c r="AP50" s="173">
        <f>IF(AP49="","",VLOOKUP(AP49,【記載例】シフト記号表!$C$6:$L$47,10,FALSE))</f>
        <v>8</v>
      </c>
      <c r="AQ50" s="174" t="str">
        <f>IF(AQ49="","",VLOOKUP(AQ49,【記載例】シフト記号表!$C$6:$L$47,10,FALSE))</f>
        <v/>
      </c>
      <c r="AR50" s="172" t="str">
        <f>IF(AR49="","",VLOOKUP(AR49,【記載例】シフト記号表!$C$6:$L$47,10,FALSE))</f>
        <v/>
      </c>
      <c r="AS50" s="173">
        <f>IF(AS49="","",VLOOKUP(AS49,【記載例】シフト記号表!$C$6:$L$47,10,FALSE))</f>
        <v>8</v>
      </c>
      <c r="AT50" s="173">
        <f>IF(AT49="","",VLOOKUP(AT49,【記載例】シフト記号表!$C$6:$L$47,10,FALSE))</f>
        <v>8</v>
      </c>
      <c r="AU50" s="173">
        <f>IF(AU49="","",VLOOKUP(AU49,【記載例】シフト記号表!$C$6:$L$47,10,FALSE))</f>
        <v>7.9999999999999982</v>
      </c>
      <c r="AV50" s="173">
        <f>IF(AV49="","",VLOOKUP(AV49,【記載例】シフト記号表!$C$6:$L$47,10,FALSE))</f>
        <v>8</v>
      </c>
      <c r="AW50" s="173">
        <f>IF(AW49="","",VLOOKUP(AW49,【記載例】シフト記号表!$C$6:$L$47,10,FALSE))</f>
        <v>8</v>
      </c>
      <c r="AX50" s="174" t="str">
        <f>IF(AX49="","",VLOOKUP(AX49,【記載例】シフト記号表!$C$6:$L$47,10,FALSE))</f>
        <v/>
      </c>
      <c r="AY50" s="172" t="str">
        <f>IF(AY49="","",VLOOKUP(AY49,【記載例】シフト記号表!$C$6:$L$47,10,FALSE))</f>
        <v/>
      </c>
      <c r="AZ50" s="173" t="str">
        <f>IF(AZ49="","",VLOOKUP(AZ49,【記載例】シフト記号表!$C$6:$L$47,10,FALSE))</f>
        <v/>
      </c>
      <c r="BA50" s="173" t="str">
        <f>IF(BA49="","",VLOOKUP(BA49,【記載例】シフト記号表!$C$6:$L$47,10,FALSE))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5">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5">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IF(W51="","",VLOOKUP(W51,【記載例】シフト記号表!$C$6:$L$47,10,FALSE))</f>
        <v>8</v>
      </c>
      <c r="X52" s="173" t="str">
        <f>IF(X51="","",VLOOKUP(X51,【記載例】シフト記号表!$C$6:$L$47,10,FALSE))</f>
        <v/>
      </c>
      <c r="Y52" s="173">
        <f>IF(Y51="","",VLOOKUP(Y51,【記載例】シフト記号表!$C$6:$L$47,10,FALSE))</f>
        <v>8</v>
      </c>
      <c r="Z52" s="173">
        <f>IF(Z51="","",VLOOKUP(Z51,【記載例】シフト記号表!$C$6:$L$47,10,FALSE))</f>
        <v>7.9999999999999982</v>
      </c>
      <c r="AA52" s="173">
        <f>IF(AA51="","",VLOOKUP(AA51,【記載例】シフト記号表!$C$6:$L$47,10,FALSE))</f>
        <v>7.9999999999999982</v>
      </c>
      <c r="AB52" s="173">
        <f>IF(AB51="","",VLOOKUP(AB51,【記載例】シフト記号表!$C$6:$L$47,10,FALSE))</f>
        <v>7.9999999999999982</v>
      </c>
      <c r="AC52" s="174" t="str">
        <f>IF(AC51="","",VLOOKUP(AC51,【記載例】シフト記号表!$C$6:$L$47,10,FALSE))</f>
        <v/>
      </c>
      <c r="AD52" s="172">
        <f>IF(AD51="","",VLOOKUP(AD51,【記載例】シフト記号表!$C$6:$L$47,10,FALSE))</f>
        <v>8</v>
      </c>
      <c r="AE52" s="173">
        <f>IF(AE51="","",VLOOKUP(AE51,【記載例】シフト記号表!$C$6:$L$47,10,FALSE))</f>
        <v>8</v>
      </c>
      <c r="AF52" s="173">
        <f>IF(AF51="","",VLOOKUP(AF51,【記載例】シフト記号表!$C$6:$L$47,10,FALSE))</f>
        <v>7.9999999999999982</v>
      </c>
      <c r="AG52" s="173" t="str">
        <f>IF(AG51="","",VLOOKUP(AG51,【記載例】シフト記号表!$C$6:$L$47,10,FALSE))</f>
        <v/>
      </c>
      <c r="AH52" s="173">
        <f>IF(AH51="","",VLOOKUP(AH51,【記載例】シフト記号表!$C$6:$L$47,10,FALSE))</f>
        <v>8</v>
      </c>
      <c r="AI52" s="173">
        <f>IF(AI51="","",VLOOKUP(AI51,【記載例】シフト記号表!$C$6:$L$47,10,FALSE))</f>
        <v>8</v>
      </c>
      <c r="AJ52" s="174" t="str">
        <f>IF(AJ51="","",VLOOKUP(AJ51,【記載例】シフト記号表!$C$6:$L$47,10,FALSE))</f>
        <v/>
      </c>
      <c r="AK52" s="172" t="str">
        <f>IF(AK51="","",VLOOKUP(AK51,【記載例】シフト記号表!$C$6:$L$47,10,FALSE))</f>
        <v/>
      </c>
      <c r="AL52" s="173">
        <f>IF(AL51="","",VLOOKUP(AL51,【記載例】シフト記号表!$C$6:$L$47,10,FALSE))</f>
        <v>8</v>
      </c>
      <c r="AM52" s="173">
        <f>IF(AM51="","",VLOOKUP(AM51,【記載例】シフト記号表!$C$6:$L$47,10,FALSE))</f>
        <v>8</v>
      </c>
      <c r="AN52" s="173">
        <f>IF(AN51="","",VLOOKUP(AN51,【記載例】シフト記号表!$C$6:$L$47,10,FALSE))</f>
        <v>7.9999999999999982</v>
      </c>
      <c r="AO52" s="173" t="str">
        <f>IF(AO51="","",VLOOKUP(AO51,【記載例】シフト記号表!$C$6:$L$47,10,FALSE))</f>
        <v/>
      </c>
      <c r="AP52" s="173">
        <f>IF(AP51="","",VLOOKUP(AP51,【記載例】シフト記号表!$C$6:$L$47,10,FALSE))</f>
        <v>8</v>
      </c>
      <c r="AQ52" s="174">
        <f>IF(AQ51="","",VLOOKUP(AQ51,【記載例】シフト記号表!$C$6:$L$47,10,FALSE))</f>
        <v>8</v>
      </c>
      <c r="AR52" s="172">
        <f>IF(AR51="","",VLOOKUP(AR51,【記載例】シフト記号表!$C$6:$L$47,10,FALSE))</f>
        <v>8</v>
      </c>
      <c r="AS52" s="173" t="str">
        <f>IF(AS51="","",VLOOKUP(AS51,【記載例】シフト記号表!$C$6:$L$47,10,FALSE))</f>
        <v/>
      </c>
      <c r="AT52" s="173">
        <f>IF(AT51="","",VLOOKUP(AT51,【記載例】シフト記号表!$C$6:$L$47,10,FALSE))</f>
        <v>8</v>
      </c>
      <c r="AU52" s="173">
        <f>IF(AU51="","",VLOOKUP(AU51,【記載例】シフト記号表!$C$6:$L$47,10,FALSE))</f>
        <v>8</v>
      </c>
      <c r="AV52" s="173">
        <f>IF(AV51="","",VLOOKUP(AV51,【記載例】シフト記号表!$C$6:$L$47,10,FALSE))</f>
        <v>7.9999999999999982</v>
      </c>
      <c r="AW52" s="173" t="str">
        <f>IF(AW51="","",VLOOKUP(AW51,【記載例】シフト記号表!$C$6:$L$47,10,FALSE))</f>
        <v/>
      </c>
      <c r="AX52" s="174">
        <f>IF(AX51="","",VLOOKUP(AX51,【記載例】シフト記号表!$C$6:$L$47,10,FALSE))</f>
        <v>8</v>
      </c>
      <c r="AY52" s="172" t="str">
        <f>IF(AY51="","",VLOOKUP(AY51,【記載例】シフト記号表!$C$6:$L$47,10,FALSE))</f>
        <v/>
      </c>
      <c r="AZ52" s="173" t="str">
        <f>IF(AZ51="","",VLOOKUP(AZ51,【記載例】シフト記号表!$C$6:$L$47,10,FALSE))</f>
        <v/>
      </c>
      <c r="BA52" s="173" t="str">
        <f>IF(BA51="","",VLOOKUP(BA51,【記載例】シフト記号表!$C$6:$L$47,10,FALSE))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IF(W53="","",VLOOKUP(W53,【記載例】シフト記号表!$C$6:$L$47,10,FALSE))</f>
        <v>8</v>
      </c>
      <c r="X54" s="173" t="str">
        <f>IF(X53="","",VLOOKUP(X53,【記載例】シフト記号表!$C$6:$L$47,10,FALSE))</f>
        <v/>
      </c>
      <c r="Y54" s="173" t="str">
        <f>IF(Y53="","",VLOOKUP(Y53,【記載例】シフト記号表!$C$6:$L$47,10,FALSE))</f>
        <v/>
      </c>
      <c r="Z54" s="173">
        <f>IF(Z53="","",VLOOKUP(Z53,【記載例】シフト記号表!$C$6:$L$47,10,FALSE))</f>
        <v>8</v>
      </c>
      <c r="AA54" s="173" t="str">
        <f>IF(AA53="","",VLOOKUP(AA53,【記載例】シフト記号表!$C$6:$L$47,10,FALSE))</f>
        <v/>
      </c>
      <c r="AB54" s="173">
        <f>IF(AB53="","",VLOOKUP(AB53,【記載例】シフト記号表!$C$6:$L$47,10,FALSE))</f>
        <v>8</v>
      </c>
      <c r="AC54" s="174">
        <f>IF(AC53="","",VLOOKUP(AC53,【記載例】シフト記号表!$C$6:$L$47,10,FALSE))</f>
        <v>8</v>
      </c>
      <c r="AD54" s="172" t="str">
        <f>IF(AD53="","",VLOOKUP(AD53,【記載例】シフト記号表!$C$6:$L$47,10,FALSE))</f>
        <v/>
      </c>
      <c r="AE54" s="173">
        <f>IF(AE53="","",VLOOKUP(AE53,【記載例】シフト記号表!$C$6:$L$47,10,FALSE))</f>
        <v>8</v>
      </c>
      <c r="AF54" s="173" t="str">
        <f>IF(AF53="","",VLOOKUP(AF53,【記載例】シフト記号表!$C$6:$L$47,10,FALSE))</f>
        <v/>
      </c>
      <c r="AG54" s="173" t="str">
        <f>IF(AG53="","",VLOOKUP(AG53,【記載例】シフト記号表!$C$6:$L$47,10,FALSE))</f>
        <v/>
      </c>
      <c r="AH54" s="173">
        <f>IF(AH53="","",VLOOKUP(AH53,【記載例】シフト記号表!$C$6:$L$47,10,FALSE))</f>
        <v>8</v>
      </c>
      <c r="AI54" s="173">
        <f>IF(AI53="","",VLOOKUP(AI53,【記載例】シフト記号表!$C$6:$L$47,10,FALSE))</f>
        <v>7.9999999999999982</v>
      </c>
      <c r="AJ54" s="174">
        <f>IF(AJ53="","",VLOOKUP(AJ53,【記載例】シフト記号表!$C$6:$L$47,10,FALSE))</f>
        <v>7.9999999999999982</v>
      </c>
      <c r="AK54" s="172">
        <f>IF(AK53="","",VLOOKUP(AK53,【記載例】シフト記号表!$C$6:$L$47,10,FALSE))</f>
        <v>8</v>
      </c>
      <c r="AL54" s="173" t="str">
        <f>IF(AL53="","",VLOOKUP(AL53,【記載例】シフト記号表!$C$6:$L$47,10,FALSE))</f>
        <v/>
      </c>
      <c r="AM54" s="173">
        <f>IF(AM53="","",VLOOKUP(AM53,【記載例】シフト記号表!$C$6:$L$47,10,FALSE))</f>
        <v>8</v>
      </c>
      <c r="AN54" s="173" t="str">
        <f>IF(AN53="","",VLOOKUP(AN53,【記載例】シフト記号表!$C$6:$L$47,10,FALSE))</f>
        <v/>
      </c>
      <c r="AO54" s="173">
        <f>IF(AO53="","",VLOOKUP(AO53,【記載例】シフト記号表!$C$6:$L$47,10,FALSE))</f>
        <v>8</v>
      </c>
      <c r="AP54" s="173" t="str">
        <f>IF(AP53="","",VLOOKUP(AP53,【記載例】シフト記号表!$C$6:$L$47,10,FALSE))</f>
        <v/>
      </c>
      <c r="AQ54" s="174">
        <f>IF(AQ53="","",VLOOKUP(AQ53,【記載例】シフト記号表!$C$6:$L$47,10,FALSE))</f>
        <v>7.9999999999999982</v>
      </c>
      <c r="AR54" s="172">
        <f>IF(AR53="","",VLOOKUP(AR53,【記載例】シフト記号表!$C$6:$L$47,10,FALSE))</f>
        <v>7.9999999999999982</v>
      </c>
      <c r="AS54" s="173">
        <f>IF(AS53="","",VLOOKUP(AS53,【記載例】シフト記号表!$C$6:$L$47,10,FALSE))</f>
        <v>8</v>
      </c>
      <c r="AT54" s="173" t="str">
        <f>IF(AT53="","",VLOOKUP(AT53,【記載例】シフト記号表!$C$6:$L$47,10,FALSE))</f>
        <v/>
      </c>
      <c r="AU54" s="173">
        <f>IF(AU53="","",VLOOKUP(AU53,【記載例】シフト記号表!$C$6:$L$47,10,FALSE))</f>
        <v>8</v>
      </c>
      <c r="AV54" s="173" t="str">
        <f>IF(AV53="","",VLOOKUP(AV53,【記載例】シフト記号表!$C$6:$L$47,10,FALSE))</f>
        <v/>
      </c>
      <c r="AW54" s="173">
        <f>IF(AW53="","",VLOOKUP(AW53,【記載例】シフト記号表!$C$6:$L$47,10,FALSE))</f>
        <v>7.9999999999999982</v>
      </c>
      <c r="AX54" s="174" t="str">
        <f>IF(AX53="","",VLOOKUP(AX53,【記載例】シフト記号表!$C$6:$L$47,10,FALSE))</f>
        <v/>
      </c>
      <c r="AY54" s="172" t="str">
        <f>IF(AY53="","",VLOOKUP(AY53,【記載例】シフト記号表!$C$6:$L$47,10,FALSE))</f>
        <v/>
      </c>
      <c r="AZ54" s="173" t="str">
        <f>IF(AZ53="","",VLOOKUP(AZ53,【記載例】シフト記号表!$C$6:$L$47,10,FALSE))</f>
        <v/>
      </c>
      <c r="BA54" s="173" t="str">
        <f>IF(BA53="","",VLOOKUP(BA53,【記載例】シフト記号表!$C$6:$L$47,10,FALSE))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5">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5">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IF(W55="","",VLOOKUP(W55,【記載例】シフト記号表!$C$6:$L$47,10,FALSE))</f>
        <v>8</v>
      </c>
      <c r="X56" s="173">
        <f>IF(X55="","",VLOOKUP(X55,【記載例】シフト記号表!$C$6:$L$47,10,FALSE))</f>
        <v>8</v>
      </c>
      <c r="Y56" s="173">
        <f>IF(Y55="","",VLOOKUP(Y55,【記載例】シフト記号表!$C$6:$L$47,10,FALSE))</f>
        <v>7.9999999999999982</v>
      </c>
      <c r="Z56" s="173">
        <f>IF(Z55="","",VLOOKUP(Z55,【記載例】シフト記号表!$C$6:$L$47,10,FALSE))</f>
        <v>7.9999999999999982</v>
      </c>
      <c r="AA56" s="173" t="str">
        <f>IF(AA55="","",VLOOKUP(AA55,【記載例】シフト記号表!$C$6:$L$47,10,FALSE))</f>
        <v/>
      </c>
      <c r="AB56" s="173">
        <f>IF(AB55="","",VLOOKUP(AB55,【記載例】シフト記号表!$C$6:$L$47,10,FALSE))</f>
        <v>8</v>
      </c>
      <c r="AC56" s="174" t="str">
        <f>IF(AC55="","",VLOOKUP(AC55,【記載例】シフト記号表!$C$6:$L$47,10,FALSE))</f>
        <v/>
      </c>
      <c r="AD56" s="172" t="str">
        <f>IF(AD55="","",VLOOKUP(AD55,【記載例】シフト記号表!$C$6:$L$47,10,FALSE))</f>
        <v/>
      </c>
      <c r="AE56" s="173">
        <f>IF(AE55="","",VLOOKUP(AE55,【記載例】シフト記号表!$C$6:$L$47,10,FALSE))</f>
        <v>8</v>
      </c>
      <c r="AF56" s="173">
        <f>IF(AF55="","",VLOOKUP(AF55,【記載例】シフト記号表!$C$6:$L$47,10,FALSE))</f>
        <v>8</v>
      </c>
      <c r="AG56" s="173">
        <f>IF(AG55="","",VLOOKUP(AG55,【記載例】シフト記号表!$C$6:$L$47,10,FALSE))</f>
        <v>7.9999999999999982</v>
      </c>
      <c r="AH56" s="173">
        <f>IF(AH55="","",VLOOKUP(AH55,【記載例】シフト記号表!$C$6:$L$47,10,FALSE))</f>
        <v>7.9999999999999982</v>
      </c>
      <c r="AI56" s="173" t="str">
        <f>IF(AI55="","",VLOOKUP(AI55,【記載例】シフト記号表!$C$6:$L$47,10,FALSE))</f>
        <v/>
      </c>
      <c r="AJ56" s="174">
        <f>IF(AJ55="","",VLOOKUP(AJ55,【記載例】シフト記号表!$C$6:$L$47,10,FALSE))</f>
        <v>8</v>
      </c>
      <c r="AK56" s="172">
        <f>IF(AK55="","",VLOOKUP(AK55,【記載例】シフト記号表!$C$6:$L$47,10,FALSE))</f>
        <v>8</v>
      </c>
      <c r="AL56" s="173" t="str">
        <f>IF(AL55="","",VLOOKUP(AL55,【記載例】シフト記号表!$C$6:$L$47,10,FALSE))</f>
        <v/>
      </c>
      <c r="AM56" s="173">
        <f>IF(AM55="","",VLOOKUP(AM55,【記載例】シフト記号表!$C$6:$L$47,10,FALSE))</f>
        <v>8</v>
      </c>
      <c r="AN56" s="173">
        <f>IF(AN55="","",VLOOKUP(AN55,【記載例】シフト記号表!$C$6:$L$47,10,FALSE))</f>
        <v>8</v>
      </c>
      <c r="AO56" s="173">
        <f>IF(AO55="","",VLOOKUP(AO55,【記載例】シフト記号表!$C$6:$L$47,10,FALSE))</f>
        <v>7.9999999999999982</v>
      </c>
      <c r="AP56" s="173">
        <f>IF(AP55="","",VLOOKUP(AP55,【記載例】シフト記号表!$C$6:$L$47,10,FALSE))</f>
        <v>7.9999999999999982</v>
      </c>
      <c r="AQ56" s="174" t="str">
        <f>IF(AQ55="","",VLOOKUP(AQ55,【記載例】シフト記号表!$C$6:$L$47,10,FALSE))</f>
        <v/>
      </c>
      <c r="AR56" s="172">
        <f>IF(AR55="","",VLOOKUP(AR55,【記載例】シフト記号表!$C$6:$L$47,10,FALSE))</f>
        <v>8</v>
      </c>
      <c r="AS56" s="173" t="str">
        <f>IF(AS55="","",VLOOKUP(AS55,【記載例】シフト記号表!$C$6:$L$47,10,FALSE))</f>
        <v/>
      </c>
      <c r="AT56" s="173" t="str">
        <f>IF(AT55="","",VLOOKUP(AT55,【記載例】シフト記号表!$C$6:$L$47,10,FALSE))</f>
        <v/>
      </c>
      <c r="AU56" s="173">
        <f>IF(AU55="","",VLOOKUP(AU55,【記載例】シフト記号表!$C$6:$L$47,10,FALSE))</f>
        <v>8</v>
      </c>
      <c r="AV56" s="173">
        <f>IF(AV55="","",VLOOKUP(AV55,【記載例】シフト記号表!$C$6:$L$47,10,FALSE))</f>
        <v>8</v>
      </c>
      <c r="AW56" s="173">
        <f>IF(AW55="","",VLOOKUP(AW55,【記載例】シフト記号表!$C$6:$L$47,10,FALSE))</f>
        <v>7.9999999999999982</v>
      </c>
      <c r="AX56" s="174">
        <f>IF(AX55="","",VLOOKUP(AX55,【記載例】シフト記号表!$C$6:$L$47,10,FALSE))</f>
        <v>7.9999999999999982</v>
      </c>
      <c r="AY56" s="172" t="str">
        <f>IF(AY55="","",VLOOKUP(AY55,【記載例】シフト記号表!$C$6:$L$47,10,FALSE))</f>
        <v/>
      </c>
      <c r="AZ56" s="173" t="str">
        <f>IF(AZ55="","",VLOOKUP(AZ55,【記載例】シフト記号表!$C$6:$L$47,10,FALSE))</f>
        <v/>
      </c>
      <c r="BA56" s="173" t="str">
        <f>IF(BA55="","",VLOOKUP(BA55,【記載例】シフト記号表!$C$6:$L$47,10,FALSE))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5">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IF(W57="","",VLOOKUP(W57,【記載例】シフト記号表!$C$6:$L$47,10,FALSE))</f>
        <v/>
      </c>
      <c r="X58" s="173">
        <f>IF(X57="","",VLOOKUP(X57,【記載例】シフト記号表!$C$6:$L$47,10,FALSE))</f>
        <v>8</v>
      </c>
      <c r="Y58" s="173">
        <f>IF(Y57="","",VLOOKUP(Y57,【記載例】シフト記号表!$C$6:$L$47,10,FALSE))</f>
        <v>8</v>
      </c>
      <c r="Z58" s="173">
        <f>IF(Z57="","",VLOOKUP(Z57,【記載例】シフト記号表!$C$6:$L$47,10,FALSE))</f>
        <v>8</v>
      </c>
      <c r="AA58" s="173">
        <f>IF(AA57="","",VLOOKUP(AA57,【記載例】シフト記号表!$C$6:$L$47,10,FALSE))</f>
        <v>7.9999999999999982</v>
      </c>
      <c r="AB58" s="173" t="str">
        <f>IF(AB57="","",VLOOKUP(AB57,【記載例】シフト記号表!$C$6:$L$47,10,FALSE))</f>
        <v/>
      </c>
      <c r="AC58" s="174">
        <f>IF(AC57="","",VLOOKUP(AC57,【記載例】シフト記号表!$C$6:$L$47,10,FALSE))</f>
        <v>8</v>
      </c>
      <c r="AD58" s="172">
        <f>IF(AD57="","",VLOOKUP(AD57,【記載例】シフト記号表!$C$6:$L$47,10,FALSE))</f>
        <v>8</v>
      </c>
      <c r="AE58" s="173" t="str">
        <f>IF(AE57="","",VLOOKUP(AE57,【記載例】シフト記号表!$C$6:$L$47,10,FALSE))</f>
        <v/>
      </c>
      <c r="AF58" s="173">
        <f>IF(AF57="","",VLOOKUP(AF57,【記載例】シフト記号表!$C$6:$L$47,10,FALSE))</f>
        <v>8</v>
      </c>
      <c r="AG58" s="173">
        <f>IF(AG57="","",VLOOKUP(AG57,【記載例】シフト記号表!$C$6:$L$47,10,FALSE))</f>
        <v>8</v>
      </c>
      <c r="AH58" s="173">
        <f>IF(AH57="","",VLOOKUP(AH57,【記載例】シフト記号表!$C$6:$L$47,10,FALSE))</f>
        <v>8</v>
      </c>
      <c r="AI58" s="173">
        <f>IF(AI57="","",VLOOKUP(AI57,【記載例】シフト記号表!$C$6:$L$47,10,FALSE))</f>
        <v>7.9999999999999982</v>
      </c>
      <c r="AJ58" s="174" t="str">
        <f>IF(AJ57="","",VLOOKUP(AJ57,【記載例】シフト記号表!$C$6:$L$47,10,FALSE))</f>
        <v/>
      </c>
      <c r="AK58" s="172">
        <f>IF(AK57="","",VLOOKUP(AK57,【記載例】シフト記号表!$C$6:$L$47,10,FALSE))</f>
        <v>8</v>
      </c>
      <c r="AL58" s="173">
        <f>IF(AL57="","",VLOOKUP(AL57,【記載例】シフト記号表!$C$6:$L$47,10,FALSE))</f>
        <v>7.9999999999999982</v>
      </c>
      <c r="AM58" s="173" t="str">
        <f>IF(AM57="","",VLOOKUP(AM57,【記載例】シフト記号表!$C$6:$L$47,10,FALSE))</f>
        <v/>
      </c>
      <c r="AN58" s="173">
        <f>IF(AN57="","",VLOOKUP(AN57,【記載例】シフト記号表!$C$6:$L$47,10,FALSE))</f>
        <v>8</v>
      </c>
      <c r="AO58" s="173">
        <f>IF(AO57="","",VLOOKUP(AO57,【記載例】シフト記号表!$C$6:$L$47,10,FALSE))</f>
        <v>8</v>
      </c>
      <c r="AP58" s="173">
        <f>IF(AP57="","",VLOOKUP(AP57,【記載例】シフト記号表!$C$6:$L$47,10,FALSE))</f>
        <v>8</v>
      </c>
      <c r="AQ58" s="174" t="str">
        <f>IF(AQ57="","",VLOOKUP(AQ57,【記載例】シフト記号表!$C$6:$L$47,10,FALSE))</f>
        <v/>
      </c>
      <c r="AR58" s="172" t="str">
        <f>IF(AR57="","",VLOOKUP(AR57,【記載例】シフト記号表!$C$6:$L$47,10,FALSE))</f>
        <v/>
      </c>
      <c r="AS58" s="173">
        <f>IF(AS57="","",VLOOKUP(AS57,【記載例】シフト記号表!$C$6:$L$47,10,FALSE))</f>
        <v>8</v>
      </c>
      <c r="AT58" s="173">
        <f>IF(AT57="","",VLOOKUP(AT57,【記載例】シフト記号表!$C$6:$L$47,10,FALSE))</f>
        <v>7.9999999999999982</v>
      </c>
      <c r="AU58" s="173" t="str">
        <f>IF(AU57="","",VLOOKUP(AU57,【記載例】シフト記号表!$C$6:$L$47,10,FALSE))</f>
        <v/>
      </c>
      <c r="AV58" s="173">
        <f>IF(AV57="","",VLOOKUP(AV57,【記載例】シフト記号表!$C$6:$L$47,10,FALSE))</f>
        <v>8</v>
      </c>
      <c r="AW58" s="173">
        <f>IF(AW57="","",VLOOKUP(AW57,【記載例】シフト記号表!$C$6:$L$47,10,FALSE))</f>
        <v>8</v>
      </c>
      <c r="AX58" s="174">
        <f>IF(AX57="","",VLOOKUP(AX57,【記載例】シフト記号表!$C$6:$L$47,10,FALSE))</f>
        <v>8</v>
      </c>
      <c r="AY58" s="172" t="str">
        <f>IF(AY57="","",VLOOKUP(AY57,【記載例】シフト記号表!$C$6:$L$47,10,FALSE))</f>
        <v/>
      </c>
      <c r="AZ58" s="173" t="str">
        <f>IF(AZ57="","",VLOOKUP(AZ57,【記載例】シフト記号表!$C$6:$L$47,10,FALSE))</f>
        <v/>
      </c>
      <c r="BA58" s="173" t="str">
        <f>IF(BA57="","",VLOOKUP(BA57,【記載例】シフト記号表!$C$6:$L$47,10,FALSE))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5">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5">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IF(W59="","",VLOOKUP(W59,【記載例】シフト記号表!$C$6:$L$47,10,FALSE))</f>
        <v>8</v>
      </c>
      <c r="X60" s="173" t="str">
        <f>IF(X59="","",VLOOKUP(X59,【記載例】シフト記号表!$C$6:$L$47,10,FALSE))</f>
        <v/>
      </c>
      <c r="Y60" s="173">
        <f>IF(Y59="","",VLOOKUP(Y59,【記載例】シフト記号表!$C$6:$L$47,10,FALSE))</f>
        <v>8</v>
      </c>
      <c r="Z60" s="173">
        <f>IF(Z59="","",VLOOKUP(Z59,【記載例】シフト記号表!$C$6:$L$47,10,FALSE))</f>
        <v>8</v>
      </c>
      <c r="AA60" s="173">
        <f>IF(AA59="","",VLOOKUP(AA59,【記載例】シフト記号表!$C$6:$L$47,10,FALSE))</f>
        <v>8</v>
      </c>
      <c r="AB60" s="173">
        <f>IF(AB59="","",VLOOKUP(AB59,【記載例】シフト記号表!$C$6:$L$47,10,FALSE))</f>
        <v>7.9999999999999982</v>
      </c>
      <c r="AC60" s="174" t="str">
        <f>IF(AC59="","",VLOOKUP(AC59,【記載例】シフト記号表!$C$6:$L$47,10,FALSE))</f>
        <v/>
      </c>
      <c r="AD60" s="172">
        <f>IF(AD59="","",VLOOKUP(AD59,【記載例】シフト記号表!$C$6:$L$47,10,FALSE))</f>
        <v>7.9999999999999982</v>
      </c>
      <c r="AE60" s="173">
        <f>IF(AE59="","",VLOOKUP(AE59,【記載例】シフト記号表!$C$6:$L$47,10,FALSE))</f>
        <v>8</v>
      </c>
      <c r="AF60" s="173" t="str">
        <f>IF(AF59="","",VLOOKUP(AF59,【記載例】シフト記号表!$C$6:$L$47,10,FALSE))</f>
        <v/>
      </c>
      <c r="AG60" s="173">
        <f>IF(AG59="","",VLOOKUP(AG59,【記載例】シフト記号表!$C$6:$L$47,10,FALSE))</f>
        <v>8</v>
      </c>
      <c r="AH60" s="173">
        <f>IF(AH59="","",VLOOKUP(AH59,【記載例】シフト記号表!$C$6:$L$47,10,FALSE))</f>
        <v>8</v>
      </c>
      <c r="AI60" s="173">
        <f>IF(AI59="","",VLOOKUP(AI59,【記載例】シフト記号表!$C$6:$L$47,10,FALSE))</f>
        <v>8</v>
      </c>
      <c r="AJ60" s="174" t="str">
        <f>IF(AJ59="","",VLOOKUP(AJ59,【記載例】シフト記号表!$C$6:$L$47,10,FALSE))</f>
        <v/>
      </c>
      <c r="AK60" s="172">
        <f>IF(AK59="","",VLOOKUP(AK59,【記載例】シフト記号表!$C$6:$L$47,10,FALSE))</f>
        <v>7.9999999999999982</v>
      </c>
      <c r="AL60" s="173">
        <f>IF(AL59="","",VLOOKUP(AL59,【記載例】シフト記号表!$C$6:$L$47,10,FALSE))</f>
        <v>8</v>
      </c>
      <c r="AM60" s="173" t="str">
        <f>IF(AM59="","",VLOOKUP(AM59,【記載例】シフト記号表!$C$6:$L$47,10,FALSE))</f>
        <v/>
      </c>
      <c r="AN60" s="173" t="str">
        <f>IF(AN59="","",VLOOKUP(AN59,【記載例】シフト記号表!$C$6:$L$47,10,FALSE))</f>
        <v/>
      </c>
      <c r="AO60" s="173">
        <f>IF(AO59="","",VLOOKUP(AO59,【記載例】シフト記号表!$C$6:$L$47,10,FALSE))</f>
        <v>8</v>
      </c>
      <c r="AP60" s="173">
        <f>IF(AP59="","",VLOOKUP(AP59,【記載例】シフト記号表!$C$6:$L$47,10,FALSE))</f>
        <v>8</v>
      </c>
      <c r="AQ60" s="174">
        <f>IF(AQ59="","",VLOOKUP(AQ59,【記載例】シフト記号表!$C$6:$L$47,10,FALSE))</f>
        <v>7.9999999999999982</v>
      </c>
      <c r="AR60" s="172">
        <f>IF(AR59="","",VLOOKUP(AR59,【記載例】シフト記号表!$C$6:$L$47,10,FALSE))</f>
        <v>7.9999999999999982</v>
      </c>
      <c r="AS60" s="173" t="str">
        <f>IF(AS59="","",VLOOKUP(AS59,【記載例】シフト記号表!$C$6:$L$47,10,FALSE))</f>
        <v/>
      </c>
      <c r="AT60" s="173">
        <f>IF(AT59="","",VLOOKUP(AT59,【記載例】シフト記号表!$C$6:$L$47,10,FALSE))</f>
        <v>8</v>
      </c>
      <c r="AU60" s="173">
        <f>IF(AU59="","",VLOOKUP(AU59,【記載例】シフト記号表!$C$6:$L$47,10,FALSE))</f>
        <v>7.9999999999999982</v>
      </c>
      <c r="AV60" s="173" t="str">
        <f>IF(AV59="","",VLOOKUP(AV59,【記載例】シフト記号表!$C$6:$L$47,10,FALSE))</f>
        <v/>
      </c>
      <c r="AW60" s="173">
        <f>IF(AW59="","",VLOOKUP(AW59,【記載例】シフト記号表!$C$6:$L$47,10,FALSE))</f>
        <v>8</v>
      </c>
      <c r="AX60" s="174">
        <f>IF(AX59="","",VLOOKUP(AX59,【記載例】シフト記号表!$C$6:$L$47,10,FALSE))</f>
        <v>8</v>
      </c>
      <c r="AY60" s="172" t="str">
        <f>IF(AY59="","",VLOOKUP(AY59,【記載例】シフト記号表!$C$6:$L$47,10,FALSE))</f>
        <v/>
      </c>
      <c r="AZ60" s="173" t="str">
        <f>IF(AZ59="","",VLOOKUP(AZ59,【記載例】シフト記号表!$C$6:$L$47,10,FALSE))</f>
        <v/>
      </c>
      <c r="BA60" s="173" t="str">
        <f>IF(BA59="","",VLOOKUP(BA59,【記載例】シフト記号表!$C$6:$L$47,10,FALSE))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5">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IF(W61="","",VLOOKUP(W61,【記載例】シフト記号表!$C$6:$L$47,10,FALSE))</f>
        <v>7.9999999999999982</v>
      </c>
      <c r="X62" s="173">
        <f>IF(X61="","",VLOOKUP(X61,【記載例】シフト記号表!$C$6:$L$47,10,FALSE))</f>
        <v>8</v>
      </c>
      <c r="Y62" s="173" t="str">
        <f>IF(Y61="","",VLOOKUP(Y61,【記載例】シフト記号表!$C$6:$L$47,10,FALSE))</f>
        <v/>
      </c>
      <c r="Z62" s="173">
        <f>IF(Z61="","",VLOOKUP(Z61,【記載例】シフト記号表!$C$6:$L$47,10,FALSE))</f>
        <v>8</v>
      </c>
      <c r="AA62" s="173">
        <f>IF(AA61="","",VLOOKUP(AA61,【記載例】シフト記号表!$C$6:$L$47,10,FALSE))</f>
        <v>8</v>
      </c>
      <c r="AB62" s="173" t="str">
        <f>IF(AB61="","",VLOOKUP(AB61,【記載例】シフト記号表!$C$6:$L$47,10,FALSE))</f>
        <v/>
      </c>
      <c r="AC62" s="174">
        <f>IF(AC61="","",VLOOKUP(AC61,【記載例】シフト記号表!$C$6:$L$47,10,FALSE))</f>
        <v>7.9999999999999982</v>
      </c>
      <c r="AD62" s="172">
        <f>IF(AD61="","",VLOOKUP(AD61,【記載例】シフト記号表!$C$6:$L$47,10,FALSE))</f>
        <v>8</v>
      </c>
      <c r="AE62" s="173">
        <f>IF(AE61="","",VLOOKUP(AE61,【記載例】シフト記号表!$C$6:$L$47,10,FALSE))</f>
        <v>8</v>
      </c>
      <c r="AF62" s="173">
        <f>IF(AF61="","",VLOOKUP(AF61,【記載例】シフト記号表!$C$6:$L$47,10,FALSE))</f>
        <v>7.9999999999999982</v>
      </c>
      <c r="AG62" s="173" t="str">
        <f>IF(AG61="","",VLOOKUP(AG61,【記載例】シフト記号表!$C$6:$L$47,10,FALSE))</f>
        <v/>
      </c>
      <c r="AH62" s="173">
        <f>IF(AH61="","",VLOOKUP(AH61,【記載例】シフト記号表!$C$6:$L$47,10,FALSE))</f>
        <v>8</v>
      </c>
      <c r="AI62" s="173">
        <f>IF(AI61="","",VLOOKUP(AI61,【記載例】シフト記号表!$C$6:$L$47,10,FALSE))</f>
        <v>8</v>
      </c>
      <c r="AJ62" s="174" t="str">
        <f>IF(AJ61="","",VLOOKUP(AJ61,【記載例】シフト記号表!$C$6:$L$47,10,FALSE))</f>
        <v/>
      </c>
      <c r="AK62" s="172">
        <f>IF(AK61="","",VLOOKUP(AK61,【記載例】シフト記号表!$C$6:$L$47,10,FALSE))</f>
        <v>8</v>
      </c>
      <c r="AL62" s="173" t="str">
        <f>IF(AL61="","",VLOOKUP(AL61,【記載例】シフト記号表!$C$6:$L$47,10,FALSE))</f>
        <v/>
      </c>
      <c r="AM62" s="173">
        <f>IF(AM61="","",VLOOKUP(AM61,【記載例】シフト記号表!$C$6:$L$47,10,FALSE))</f>
        <v>8</v>
      </c>
      <c r="AN62" s="173">
        <f>IF(AN61="","",VLOOKUP(AN61,【記載例】シフト記号表!$C$6:$L$47,10,FALSE))</f>
        <v>8</v>
      </c>
      <c r="AO62" s="173" t="str">
        <f>IF(AO61="","",VLOOKUP(AO61,【記載例】シフト記号表!$C$6:$L$47,10,FALSE))</f>
        <v/>
      </c>
      <c r="AP62" s="173">
        <f>IF(AP61="","",VLOOKUP(AP61,【記載例】シフト記号表!$C$6:$L$47,10,FALSE))</f>
        <v>8</v>
      </c>
      <c r="AQ62" s="174">
        <f>IF(AQ61="","",VLOOKUP(AQ61,【記載例】シフト記号表!$C$6:$L$47,10,FALSE))</f>
        <v>8</v>
      </c>
      <c r="AR62" s="172">
        <f>IF(AR61="","",VLOOKUP(AR61,【記載例】シフト記号表!$C$6:$L$47,10,FALSE))</f>
        <v>8</v>
      </c>
      <c r="AS62" s="173">
        <f>IF(AS61="","",VLOOKUP(AS61,【記載例】シフト記号表!$C$6:$L$47,10,FALSE))</f>
        <v>7.9999999999999982</v>
      </c>
      <c r="AT62" s="173" t="str">
        <f>IF(AT61="","",VLOOKUP(AT61,【記載例】シフト記号表!$C$6:$L$47,10,FALSE))</f>
        <v/>
      </c>
      <c r="AU62" s="173">
        <f>IF(AU61="","",VLOOKUP(AU61,【記載例】シフト記号表!$C$6:$L$47,10,FALSE))</f>
        <v>8</v>
      </c>
      <c r="AV62" s="173">
        <f>IF(AV61="","",VLOOKUP(AV61,【記載例】シフト記号表!$C$6:$L$47,10,FALSE))</f>
        <v>8</v>
      </c>
      <c r="AW62" s="173" t="str">
        <f>IF(AW61="","",VLOOKUP(AW61,【記載例】シフト記号表!$C$6:$L$47,10,FALSE))</f>
        <v/>
      </c>
      <c r="AX62" s="174">
        <f>IF(AX61="","",VLOOKUP(AX61,【記載例】シフト記号表!$C$6:$L$47,10,FALSE))</f>
        <v>8</v>
      </c>
      <c r="AY62" s="172" t="str">
        <f>IF(AY61="","",VLOOKUP(AY61,【記載例】シフト記号表!$C$6:$L$47,10,FALSE))</f>
        <v/>
      </c>
      <c r="AZ62" s="173" t="str">
        <f>IF(AZ61="","",VLOOKUP(AZ61,【記載例】シフト記号表!$C$6:$L$47,10,FALSE))</f>
        <v/>
      </c>
      <c r="BA62" s="173" t="str">
        <f>IF(BA61="","",VLOOKUP(BA61,【記載例】シフト記号表!$C$6:$L$47,10,FALSE))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IF(W63="","",VLOOKUP(W63,【記載例】シフト記号表!$C$6:$L$47,10,FALSE))</f>
        <v/>
      </c>
      <c r="X64" s="173">
        <f>IF(X63="","",VLOOKUP(X63,【記載例】シフト記号表!$C$6:$L$47,10,FALSE))</f>
        <v>7.9999999999999982</v>
      </c>
      <c r="Y64" s="173">
        <f>IF(Y63="","",VLOOKUP(Y63,【記載例】シフト記号表!$C$6:$L$47,10,FALSE))</f>
        <v>8</v>
      </c>
      <c r="Z64" s="173" t="str">
        <f>IF(Z63="","",VLOOKUP(Z63,【記載例】シフト記号表!$C$6:$L$47,10,FALSE))</f>
        <v/>
      </c>
      <c r="AA64" s="173">
        <f>IF(AA63="","",VLOOKUP(AA63,【記載例】シフト記号表!$C$6:$L$47,10,FALSE))</f>
        <v>8</v>
      </c>
      <c r="AB64" s="173">
        <f>IF(AB63="","",VLOOKUP(AB63,【記載例】シフト記号表!$C$6:$L$47,10,FALSE))</f>
        <v>8</v>
      </c>
      <c r="AC64" s="174" t="str">
        <f>IF(AC63="","",VLOOKUP(AC63,【記載例】シフト記号表!$C$6:$L$47,10,FALSE))</f>
        <v/>
      </c>
      <c r="AD64" s="172" t="str">
        <f>IF(AD63="","",VLOOKUP(AD63,【記載例】シフト記号表!$C$6:$L$47,10,FALSE))</f>
        <v/>
      </c>
      <c r="AE64" s="173">
        <f>IF(AE63="","",VLOOKUP(AE63,【記載例】シフト記号表!$C$6:$L$47,10,FALSE))</f>
        <v>7.9999999999999982</v>
      </c>
      <c r="AF64" s="173">
        <f>IF(AF63="","",VLOOKUP(AF63,【記載例】シフト記号表!$C$6:$L$47,10,FALSE))</f>
        <v>8</v>
      </c>
      <c r="AG64" s="173">
        <f>IF(AG63="","",VLOOKUP(AG63,【記載例】シフト記号表!$C$6:$L$47,10,FALSE))</f>
        <v>8</v>
      </c>
      <c r="AH64" s="173" t="str">
        <f>IF(AH63="","",VLOOKUP(AH63,【記載例】シフト記号表!$C$6:$L$47,10,FALSE))</f>
        <v/>
      </c>
      <c r="AI64" s="173" t="str">
        <f>IF(AI63="","",VLOOKUP(AI63,【記載例】シフト記号表!$C$6:$L$47,10,FALSE))</f>
        <v/>
      </c>
      <c r="AJ64" s="174">
        <f>IF(AJ63="","",VLOOKUP(AJ63,【記載例】シフト記号表!$C$6:$L$47,10,FALSE))</f>
        <v>7.9999999999999982</v>
      </c>
      <c r="AK64" s="172" t="str">
        <f>IF(AK63="","",VLOOKUP(AK63,【記載例】シフト記号表!$C$6:$L$47,10,FALSE))</f>
        <v/>
      </c>
      <c r="AL64" s="173" t="str">
        <f>IF(AL63="","",VLOOKUP(AL63,【記載例】シフト記号表!$C$6:$L$47,10,FALSE))</f>
        <v/>
      </c>
      <c r="AM64" s="173">
        <f>IF(AM63="","",VLOOKUP(AM63,【記載例】シフト記号表!$C$6:$L$47,10,FALSE))</f>
        <v>7.9999999999999982</v>
      </c>
      <c r="AN64" s="173">
        <f>IF(AN63="","",VLOOKUP(AN63,【記載例】シフト記号表!$C$6:$L$47,10,FALSE))</f>
        <v>7.9999999999999982</v>
      </c>
      <c r="AO64" s="173">
        <f>IF(AO63="","",VLOOKUP(AO63,【記載例】シフト記号表!$C$6:$L$47,10,FALSE))</f>
        <v>8</v>
      </c>
      <c r="AP64" s="173" t="str">
        <f>IF(AP63="","",VLOOKUP(AP63,【記載例】シフト記号表!$C$6:$L$47,10,FALSE))</f>
        <v/>
      </c>
      <c r="AQ64" s="174">
        <f>IF(AQ63="","",VLOOKUP(AQ63,【記載例】シフト記号表!$C$6:$L$47,10,FALSE))</f>
        <v>8</v>
      </c>
      <c r="AR64" s="172" t="str">
        <f>IF(AR63="","",VLOOKUP(AR63,【記載例】シフト記号表!$C$6:$L$47,10,FALSE))</f>
        <v/>
      </c>
      <c r="AS64" s="173">
        <f>IF(AS63="","",VLOOKUP(AS63,【記載例】シフト記号表!$C$6:$L$47,10,FALSE))</f>
        <v>8</v>
      </c>
      <c r="AT64" s="173">
        <f>IF(AT63="","",VLOOKUP(AT63,【記載例】シフト記号表!$C$6:$L$47,10,FALSE))</f>
        <v>8</v>
      </c>
      <c r="AU64" s="173" t="str">
        <f>IF(AU63="","",VLOOKUP(AU63,【記載例】シフト記号表!$C$6:$L$47,10,FALSE))</f>
        <v/>
      </c>
      <c r="AV64" s="173">
        <f>IF(AV63="","",VLOOKUP(AV63,【記載例】シフト記号表!$C$6:$L$47,10,FALSE))</f>
        <v>8</v>
      </c>
      <c r="AW64" s="173">
        <f>IF(AW63="","",VLOOKUP(AW63,【記載例】シフト記号表!$C$6:$L$47,10,FALSE))</f>
        <v>7.9999999999999982</v>
      </c>
      <c r="AX64" s="174" t="str">
        <f>IF(AX63="","",VLOOKUP(AX63,【記載例】シフト記号表!$C$6:$L$47,10,FALSE))</f>
        <v/>
      </c>
      <c r="AY64" s="172" t="str">
        <f>IF(AY63="","",VLOOKUP(AY63,【記載例】シフト記号表!$C$6:$L$47,10,FALSE))</f>
        <v/>
      </c>
      <c r="AZ64" s="173" t="str">
        <f>IF(AZ63="","",VLOOKUP(AZ63,【記載例】シフト記号表!$C$6:$L$47,10,FALSE))</f>
        <v/>
      </c>
      <c r="BA64" s="173" t="str">
        <f>IF(BA63="","",VLOOKUP(BA63,【記載例】シフト記号表!$C$6:$L$47,10,FALSE))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5">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5">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IF(W65="","",VLOOKUP(W65,【記載例】シフト記号表!$C$6:$L$47,10,FALSE))</f>
        <v>8</v>
      </c>
      <c r="X66" s="173">
        <f>IF(X65="","",VLOOKUP(X65,【記載例】シフト記号表!$C$6:$L$47,10,FALSE))</f>
        <v>8</v>
      </c>
      <c r="Y66" s="173" t="str">
        <f>IF(Y65="","",VLOOKUP(Y65,【記載例】シフト記号表!$C$6:$L$47,10,FALSE))</f>
        <v/>
      </c>
      <c r="Z66" s="173" t="str">
        <f>IF(Z65="","",VLOOKUP(Z65,【記載例】シフト記号表!$C$6:$L$47,10,FALSE))</f>
        <v/>
      </c>
      <c r="AA66" s="173">
        <f>IF(AA65="","",VLOOKUP(AA65,【記載例】シフト記号表!$C$6:$L$47,10,FALSE))</f>
        <v>8</v>
      </c>
      <c r="AB66" s="173">
        <f>IF(AB65="","",VLOOKUP(AB65,【記載例】シフト記号表!$C$6:$L$47,10,FALSE))</f>
        <v>8</v>
      </c>
      <c r="AC66" s="174">
        <f>IF(AC65="","",VLOOKUP(AC65,【記載例】シフト記号表!$C$6:$L$47,10,FALSE))</f>
        <v>7.9999999999999982</v>
      </c>
      <c r="AD66" s="172">
        <f>IF(AD65="","",VLOOKUP(AD65,【記載例】シフト記号表!$C$6:$L$47,10,FALSE))</f>
        <v>7.9999999999999982</v>
      </c>
      <c r="AE66" s="173" t="str">
        <f>IF(AE65="","",VLOOKUP(AE65,【記載例】シフト記号表!$C$6:$L$47,10,FALSE))</f>
        <v/>
      </c>
      <c r="AF66" s="173">
        <f>IF(AF65="","",VLOOKUP(AF65,【記載例】シフト記号表!$C$6:$L$47,10,FALSE))</f>
        <v>8</v>
      </c>
      <c r="AG66" s="173">
        <f>IF(AG65="","",VLOOKUP(AG65,【記載例】シフト記号表!$C$6:$L$47,10,FALSE))</f>
        <v>8</v>
      </c>
      <c r="AH66" s="173" t="str">
        <f>IF(AH65="","",VLOOKUP(AH65,【記載例】シフト記号表!$C$6:$L$47,10,FALSE))</f>
        <v/>
      </c>
      <c r="AI66" s="173">
        <f>IF(AI65="","",VLOOKUP(AI65,【記載例】シフト記号表!$C$6:$L$47,10,FALSE))</f>
        <v>8</v>
      </c>
      <c r="AJ66" s="174">
        <f>IF(AJ65="","",VLOOKUP(AJ65,【記載例】シフト記号表!$C$6:$L$47,10,FALSE))</f>
        <v>8</v>
      </c>
      <c r="AK66" s="172">
        <f>IF(AK65="","",VLOOKUP(AK65,【記載例】シフト記号表!$C$6:$L$47,10,FALSE))</f>
        <v>7.9999999999999982</v>
      </c>
      <c r="AL66" s="173">
        <f>IF(AL65="","",VLOOKUP(AL65,【記載例】シフト記号表!$C$6:$L$47,10,FALSE))</f>
        <v>7.9999999999999982</v>
      </c>
      <c r="AM66" s="173" t="str">
        <f>IF(AM65="","",VLOOKUP(AM65,【記載例】シフト記号表!$C$6:$L$47,10,FALSE))</f>
        <v/>
      </c>
      <c r="AN66" s="173">
        <f>IF(AN65="","",VLOOKUP(AN65,【記載例】シフト記号表!$C$6:$L$47,10,FALSE))</f>
        <v>8</v>
      </c>
      <c r="AO66" s="173" t="str">
        <f>IF(AO65="","",VLOOKUP(AO65,【記載例】シフト記号表!$C$6:$L$47,10,FALSE))</f>
        <v/>
      </c>
      <c r="AP66" s="173" t="str">
        <f>IF(AP65="","",VLOOKUP(AP65,【記載例】シフト記号表!$C$6:$L$47,10,FALSE))</f>
        <v/>
      </c>
      <c r="AQ66" s="174">
        <f>IF(AQ65="","",VLOOKUP(AQ65,【記載例】シフト記号表!$C$6:$L$47,10,FALSE))</f>
        <v>8</v>
      </c>
      <c r="AR66" s="172">
        <f>IF(AR65="","",VLOOKUP(AR65,【記載例】シフト記号表!$C$6:$L$47,10,FALSE))</f>
        <v>8</v>
      </c>
      <c r="AS66" s="173">
        <f>IF(AS65="","",VLOOKUP(AS65,【記載例】シフト記号表!$C$6:$L$47,10,FALSE))</f>
        <v>7.9999999999999982</v>
      </c>
      <c r="AT66" s="173">
        <f>IF(AT65="","",VLOOKUP(AT65,【記載例】シフト記号表!$C$6:$L$47,10,FALSE))</f>
        <v>7.9999999999999982</v>
      </c>
      <c r="AU66" s="173" t="str">
        <f>IF(AU65="","",VLOOKUP(AU65,【記載例】シフト記号表!$C$6:$L$47,10,FALSE))</f>
        <v/>
      </c>
      <c r="AV66" s="173">
        <f>IF(AV65="","",VLOOKUP(AV65,【記載例】シフト記号表!$C$6:$L$47,10,FALSE))</f>
        <v>7.9999999999999982</v>
      </c>
      <c r="AW66" s="173">
        <f>IF(AW65="","",VLOOKUP(AW65,【記載例】シフト記号表!$C$6:$L$47,10,FALSE))</f>
        <v>8</v>
      </c>
      <c r="AX66" s="174">
        <f>IF(AX65="","",VLOOKUP(AX65,【記載例】シフト記号表!$C$6:$L$47,10,FALSE))</f>
        <v>8</v>
      </c>
      <c r="AY66" s="172" t="str">
        <f>IF(AY65="","",VLOOKUP(AY65,【記載例】シフト記号表!$C$6:$L$47,10,FALSE))</f>
        <v/>
      </c>
      <c r="AZ66" s="173" t="str">
        <f>IF(AZ65="","",VLOOKUP(AZ65,【記載例】シフト記号表!$C$6:$L$47,10,FALSE))</f>
        <v/>
      </c>
      <c r="BA66" s="173" t="str">
        <f>IF(BA65="","",VLOOKUP(BA65,【記載例】シフト記号表!$C$6:$L$47,10,FALSE))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5">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IF(W67="","",VLOOKUP(W67,【記載例】シフト記号表!$C$6:$L$47,10,FALSE))</f>
        <v/>
      </c>
      <c r="X68" s="173">
        <f>IF(X67="","",VLOOKUP(X67,【記載例】シフト記号表!$C$6:$L$47,10,FALSE))</f>
        <v>7.9999999999999982</v>
      </c>
      <c r="Y68" s="173">
        <f>IF(Y67="","",VLOOKUP(Y67,【記載例】シフト記号表!$C$6:$L$47,10,FALSE))</f>
        <v>8</v>
      </c>
      <c r="Z68" s="173">
        <f>IF(Z67="","",VLOOKUP(Z67,【記載例】シフト記号表!$C$6:$L$47,10,FALSE))</f>
        <v>8</v>
      </c>
      <c r="AA68" s="173" t="str">
        <f>IF(AA67="","",VLOOKUP(AA67,【記載例】シフト記号表!$C$6:$L$47,10,FALSE))</f>
        <v/>
      </c>
      <c r="AB68" s="173">
        <f>IF(AB67="","",VLOOKUP(AB67,【記載例】シフト記号表!$C$6:$L$47,10,FALSE))</f>
        <v>8</v>
      </c>
      <c r="AC68" s="174">
        <f>IF(AC67="","",VLOOKUP(AC67,【記載例】シフト記号表!$C$6:$L$47,10,FALSE))</f>
        <v>8</v>
      </c>
      <c r="AD68" s="172">
        <f>IF(AD67="","",VLOOKUP(AD67,【記載例】シフト記号表!$C$6:$L$47,10,FALSE))</f>
        <v>8</v>
      </c>
      <c r="AE68" s="173" t="str">
        <f>IF(AE67="","",VLOOKUP(AE67,【記載例】シフト記号表!$C$6:$L$47,10,FALSE))</f>
        <v/>
      </c>
      <c r="AF68" s="173">
        <f>IF(AF67="","",VLOOKUP(AF67,【記載例】シフト記号表!$C$6:$L$47,10,FALSE))</f>
        <v>8</v>
      </c>
      <c r="AG68" s="173">
        <f>IF(AG67="","",VLOOKUP(AG67,【記載例】シフト記号表!$C$6:$L$47,10,FALSE))</f>
        <v>8</v>
      </c>
      <c r="AH68" s="173" t="str">
        <f>IF(AH67="","",VLOOKUP(AH67,【記載例】シフト記号表!$C$6:$L$47,10,FALSE))</f>
        <v/>
      </c>
      <c r="AI68" s="173" t="str">
        <f>IF(AI67="","",VLOOKUP(AI67,【記載例】シフト記号表!$C$6:$L$47,10,FALSE))</f>
        <v/>
      </c>
      <c r="AJ68" s="174">
        <f>IF(AJ67="","",VLOOKUP(AJ67,【記載例】シフト記号表!$C$6:$L$47,10,FALSE))</f>
        <v>8</v>
      </c>
      <c r="AK68" s="172">
        <f>IF(AK67="","",VLOOKUP(AK67,【記載例】シフト記号表!$C$6:$L$47,10,FALSE))</f>
        <v>8</v>
      </c>
      <c r="AL68" s="173">
        <f>IF(AL67="","",VLOOKUP(AL67,【記載例】シフト記号表!$C$6:$L$47,10,FALSE))</f>
        <v>8</v>
      </c>
      <c r="AM68" s="173">
        <f>IF(AM67="","",VLOOKUP(AM67,【記載例】シフト記号表!$C$6:$L$47,10,FALSE))</f>
        <v>8</v>
      </c>
      <c r="AN68" s="173">
        <f>IF(AN67="","",VLOOKUP(AN67,【記載例】シフト記号表!$C$6:$L$47,10,FALSE))</f>
        <v>8</v>
      </c>
      <c r="AO68" s="173">
        <f>IF(AO67="","",VLOOKUP(AO67,【記載例】シフト記号表!$C$6:$L$47,10,FALSE))</f>
        <v>7.9999999999999982</v>
      </c>
      <c r="AP68" s="173">
        <f>IF(AP67="","",VLOOKUP(AP67,【記載例】シフト記号表!$C$6:$L$47,10,FALSE))</f>
        <v>7.9999999999999982</v>
      </c>
      <c r="AQ68" s="174" t="str">
        <f>IF(AQ67="","",VLOOKUP(AQ67,【記載例】シフト記号表!$C$6:$L$47,10,FALSE))</f>
        <v/>
      </c>
      <c r="AR68" s="172">
        <f>IF(AR67="","",VLOOKUP(AR67,【記載例】シフト記号表!$C$6:$L$47,10,FALSE))</f>
        <v>8</v>
      </c>
      <c r="AS68" s="173">
        <f>IF(AS67="","",VLOOKUP(AS67,【記載例】シフト記号表!$C$6:$L$47,10,FALSE))</f>
        <v>8</v>
      </c>
      <c r="AT68" s="173">
        <f>IF(AT67="","",VLOOKUP(AT67,【記載例】シフト記号表!$C$6:$L$47,10,FALSE))</f>
        <v>7.9999999999999982</v>
      </c>
      <c r="AU68" s="173">
        <f>IF(AU67="","",VLOOKUP(AU67,【記載例】シフト記号表!$C$6:$L$47,10,FALSE))</f>
        <v>8</v>
      </c>
      <c r="AV68" s="173" t="str">
        <f>IF(AV67="","",VLOOKUP(AV67,【記載例】シフト記号表!$C$6:$L$47,10,FALSE))</f>
        <v/>
      </c>
      <c r="AW68" s="173" t="str">
        <f>IF(AW67="","",VLOOKUP(AW67,【記載例】シフト記号表!$C$6:$L$47,10,FALSE))</f>
        <v/>
      </c>
      <c r="AX68" s="174">
        <f>IF(AX67="","",VLOOKUP(AX67,【記載例】シフト記号表!$C$6:$L$47,10,FALSE))</f>
        <v>7.9999999999999982</v>
      </c>
      <c r="AY68" s="172" t="str">
        <f>IF(AY67="","",VLOOKUP(AY67,【記載例】シフト記号表!$C$6:$L$47,10,FALSE))</f>
        <v/>
      </c>
      <c r="AZ68" s="173" t="str">
        <f>IF(AZ67="","",VLOOKUP(AZ67,【記載例】シフト記号表!$C$6:$L$47,10,FALSE))</f>
        <v/>
      </c>
      <c r="BA68" s="173" t="str">
        <f>IF(BA67="","",VLOOKUP(BA67,【記載例】シフト記号表!$C$6:$L$47,10,FALSE))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IF(W69="","",VLOOKUP(W69,【記載例】シフト記号表!$C$6:$L$47,10,FALSE))</f>
        <v>7.9999999999999982</v>
      </c>
      <c r="X70" s="173" t="str">
        <f>IF(X69="","",VLOOKUP(X69,【記載例】シフト記号表!$C$6:$L$47,10,FALSE))</f>
        <v/>
      </c>
      <c r="Y70" s="173">
        <f>IF(Y69="","",VLOOKUP(Y69,【記載例】シフト記号表!$C$6:$L$47,10,FALSE))</f>
        <v>7.9999999999999982</v>
      </c>
      <c r="Z70" s="173" t="str">
        <f>IF(Z69="","",VLOOKUP(Z69,【記載例】シフト記号表!$C$6:$L$47,10,FALSE))</f>
        <v/>
      </c>
      <c r="AA70" s="173">
        <f>IF(AA69="","",VLOOKUP(AA69,【記載例】シフト記号表!$C$6:$L$47,10,FALSE))</f>
        <v>8</v>
      </c>
      <c r="AB70" s="173" t="str">
        <f>IF(AB69="","",VLOOKUP(AB69,【記載例】シフト記号表!$C$6:$L$47,10,FALSE))</f>
        <v/>
      </c>
      <c r="AC70" s="174">
        <f>IF(AC69="","",VLOOKUP(AC69,【記載例】シフト記号表!$C$6:$L$47,10,FALSE))</f>
        <v>8</v>
      </c>
      <c r="AD70" s="172">
        <f>IF(AD69="","",VLOOKUP(AD69,【記載例】シフト記号表!$C$6:$L$47,10,FALSE))</f>
        <v>8</v>
      </c>
      <c r="AE70" s="173">
        <f>IF(AE69="","",VLOOKUP(AE69,【記載例】シフト記号表!$C$6:$L$47,10,FALSE))</f>
        <v>8</v>
      </c>
      <c r="AF70" s="173">
        <f>IF(AF69="","",VLOOKUP(AF69,【記載例】シフト記号表!$C$6:$L$47,10,FALSE))</f>
        <v>8</v>
      </c>
      <c r="AG70" s="173">
        <f>IF(AG69="","",VLOOKUP(AG69,【記載例】シフト記号表!$C$6:$L$47,10,FALSE))</f>
        <v>7.9999999999999982</v>
      </c>
      <c r="AH70" s="173">
        <f>IF(AH69="","",VLOOKUP(AH69,【記載例】シフト記号表!$C$6:$L$47,10,FALSE))</f>
        <v>7.9999999999999982</v>
      </c>
      <c r="AI70" s="173" t="str">
        <f>IF(AI69="","",VLOOKUP(AI69,【記載例】シフト記号表!$C$6:$L$47,10,FALSE))</f>
        <v/>
      </c>
      <c r="AJ70" s="174">
        <f>IF(AJ69="","",VLOOKUP(AJ69,【記載例】シフト記号表!$C$6:$L$47,10,FALSE))</f>
        <v>8</v>
      </c>
      <c r="AK70" s="172">
        <f>IF(AK69="","",VLOOKUP(AK69,【記載例】シフト記号表!$C$6:$L$47,10,FALSE))</f>
        <v>8</v>
      </c>
      <c r="AL70" s="173">
        <f>IF(AL69="","",VLOOKUP(AL69,【記載例】シフト記号表!$C$6:$L$47,10,FALSE))</f>
        <v>8</v>
      </c>
      <c r="AM70" s="173">
        <f>IF(AM69="","",VLOOKUP(AM69,【記載例】シフト記号表!$C$6:$L$47,10,FALSE))</f>
        <v>7.9999999999999982</v>
      </c>
      <c r="AN70" s="173" t="str">
        <f>IF(AN69="","",VLOOKUP(AN69,【記載例】シフト記号表!$C$6:$L$47,10,FALSE))</f>
        <v/>
      </c>
      <c r="AO70" s="173">
        <f>IF(AO69="","",VLOOKUP(AO69,【記載例】シフト記号表!$C$6:$L$47,10,FALSE))</f>
        <v>8</v>
      </c>
      <c r="AP70" s="173">
        <f>IF(AP69="","",VLOOKUP(AP69,【記載例】シフト記号表!$C$6:$L$47,10,FALSE))</f>
        <v>8</v>
      </c>
      <c r="AQ70" s="174" t="str">
        <f>IF(AQ69="","",VLOOKUP(AQ69,【記載例】シフト記号表!$C$6:$L$47,10,FALSE))</f>
        <v/>
      </c>
      <c r="AR70" s="172" t="str">
        <f>IF(AR69="","",VLOOKUP(AR69,【記載例】シフト記号表!$C$6:$L$47,10,FALSE))</f>
        <v/>
      </c>
      <c r="AS70" s="173">
        <f>IF(AS69="","",VLOOKUP(AS69,【記載例】シフト記号表!$C$6:$L$47,10,FALSE))</f>
        <v>8</v>
      </c>
      <c r="AT70" s="173">
        <f>IF(AT69="","",VLOOKUP(AT69,【記載例】シフト記号表!$C$6:$L$47,10,FALSE))</f>
        <v>8</v>
      </c>
      <c r="AU70" s="173">
        <f>IF(AU69="","",VLOOKUP(AU69,【記載例】シフト記号表!$C$6:$L$47,10,FALSE))</f>
        <v>7.9999999999999982</v>
      </c>
      <c r="AV70" s="173">
        <f>IF(AV69="","",VLOOKUP(AV69,【記載例】シフト記号表!$C$6:$L$47,10,FALSE))</f>
        <v>8</v>
      </c>
      <c r="AW70" s="173">
        <f>IF(AW69="","",VLOOKUP(AW69,【記載例】シフト記号表!$C$6:$L$47,10,FALSE))</f>
        <v>8</v>
      </c>
      <c r="AX70" s="174" t="str">
        <f>IF(AX69="","",VLOOKUP(AX69,【記載例】シフト記号表!$C$6:$L$47,10,FALSE))</f>
        <v/>
      </c>
      <c r="AY70" s="172" t="str">
        <f>IF(AY69="","",VLOOKUP(AY69,【記載例】シフト記号表!$C$6:$L$47,10,FALSE))</f>
        <v/>
      </c>
      <c r="AZ70" s="173" t="str">
        <f>IF(AZ69="","",VLOOKUP(AZ69,【記載例】シフト記号表!$C$6:$L$47,10,FALSE))</f>
        <v/>
      </c>
      <c r="BA70" s="173" t="str">
        <f>IF(BA69="","",VLOOKUP(BA69,【記載例】シフト記号表!$C$6:$L$47,10,FALSE))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5">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IF(W71="","",VLOOKUP(W71,【記載例】シフト記号表!$C$6:$L$47,10,FALSE))</f>
        <v>8</v>
      </c>
      <c r="X72" s="173" t="str">
        <f>IF(X71="","",VLOOKUP(X71,【記載例】シフト記号表!$C$6:$L$47,10,FALSE))</f>
        <v/>
      </c>
      <c r="Y72" s="173">
        <f>IF(Y71="","",VLOOKUP(Y71,【記載例】シフト記号表!$C$6:$L$47,10,FALSE))</f>
        <v>8</v>
      </c>
      <c r="Z72" s="173">
        <f>IF(Z71="","",VLOOKUP(Z71,【記載例】シフト記号表!$C$6:$L$47,10,FALSE))</f>
        <v>7.9999999999999982</v>
      </c>
      <c r="AA72" s="173">
        <f>IF(AA71="","",VLOOKUP(AA71,【記載例】シフト記号表!$C$6:$L$47,10,FALSE))</f>
        <v>7.9999999999999982</v>
      </c>
      <c r="AB72" s="173">
        <f>IF(AB71="","",VLOOKUP(AB71,【記載例】シフト記号表!$C$6:$L$47,10,FALSE))</f>
        <v>7.9999999999999982</v>
      </c>
      <c r="AC72" s="174" t="str">
        <f>IF(AC71="","",VLOOKUP(AC71,【記載例】シフト記号表!$C$6:$L$47,10,FALSE))</f>
        <v/>
      </c>
      <c r="AD72" s="172">
        <f>IF(AD71="","",VLOOKUP(AD71,【記載例】シフト記号表!$C$6:$L$47,10,FALSE))</f>
        <v>8</v>
      </c>
      <c r="AE72" s="173">
        <f>IF(AE71="","",VLOOKUP(AE71,【記載例】シフト記号表!$C$6:$L$47,10,FALSE))</f>
        <v>8</v>
      </c>
      <c r="AF72" s="173">
        <f>IF(AF71="","",VLOOKUP(AF71,【記載例】シフト記号表!$C$6:$L$47,10,FALSE))</f>
        <v>7.9999999999999982</v>
      </c>
      <c r="AG72" s="173" t="str">
        <f>IF(AG71="","",VLOOKUP(AG71,【記載例】シフト記号表!$C$6:$L$47,10,FALSE))</f>
        <v/>
      </c>
      <c r="AH72" s="173">
        <f>IF(AH71="","",VLOOKUP(AH71,【記載例】シフト記号表!$C$6:$L$47,10,FALSE))</f>
        <v>8</v>
      </c>
      <c r="AI72" s="173">
        <f>IF(AI71="","",VLOOKUP(AI71,【記載例】シフト記号表!$C$6:$L$47,10,FALSE))</f>
        <v>8</v>
      </c>
      <c r="AJ72" s="174" t="str">
        <f>IF(AJ71="","",VLOOKUP(AJ71,【記載例】シフト記号表!$C$6:$L$47,10,FALSE))</f>
        <v/>
      </c>
      <c r="AK72" s="172" t="str">
        <f>IF(AK71="","",VLOOKUP(AK71,【記載例】シフト記号表!$C$6:$L$47,10,FALSE))</f>
        <v/>
      </c>
      <c r="AL72" s="173">
        <f>IF(AL71="","",VLOOKUP(AL71,【記載例】シフト記号表!$C$6:$L$47,10,FALSE))</f>
        <v>8</v>
      </c>
      <c r="AM72" s="173">
        <f>IF(AM71="","",VLOOKUP(AM71,【記載例】シフト記号表!$C$6:$L$47,10,FALSE))</f>
        <v>8</v>
      </c>
      <c r="AN72" s="173">
        <f>IF(AN71="","",VLOOKUP(AN71,【記載例】シフト記号表!$C$6:$L$47,10,FALSE))</f>
        <v>7.9999999999999982</v>
      </c>
      <c r="AO72" s="173" t="str">
        <f>IF(AO71="","",VLOOKUP(AO71,【記載例】シフト記号表!$C$6:$L$47,10,FALSE))</f>
        <v/>
      </c>
      <c r="AP72" s="173">
        <f>IF(AP71="","",VLOOKUP(AP71,【記載例】シフト記号表!$C$6:$L$47,10,FALSE))</f>
        <v>8</v>
      </c>
      <c r="AQ72" s="174">
        <f>IF(AQ71="","",VLOOKUP(AQ71,【記載例】シフト記号表!$C$6:$L$47,10,FALSE))</f>
        <v>8</v>
      </c>
      <c r="AR72" s="172">
        <f>IF(AR71="","",VLOOKUP(AR71,【記載例】シフト記号表!$C$6:$L$47,10,FALSE))</f>
        <v>8</v>
      </c>
      <c r="AS72" s="173" t="str">
        <f>IF(AS71="","",VLOOKUP(AS71,【記載例】シフト記号表!$C$6:$L$47,10,FALSE))</f>
        <v/>
      </c>
      <c r="AT72" s="173">
        <f>IF(AT71="","",VLOOKUP(AT71,【記載例】シフト記号表!$C$6:$L$47,10,FALSE))</f>
        <v>8</v>
      </c>
      <c r="AU72" s="173">
        <f>IF(AU71="","",VLOOKUP(AU71,【記載例】シフト記号表!$C$6:$L$47,10,FALSE))</f>
        <v>8</v>
      </c>
      <c r="AV72" s="173">
        <f>IF(AV71="","",VLOOKUP(AV71,【記載例】シフト記号表!$C$6:$L$47,10,FALSE))</f>
        <v>7.9999999999999982</v>
      </c>
      <c r="AW72" s="173" t="str">
        <f>IF(AW71="","",VLOOKUP(AW71,【記載例】シフト記号表!$C$6:$L$47,10,FALSE))</f>
        <v/>
      </c>
      <c r="AX72" s="174">
        <f>IF(AX71="","",VLOOKUP(AX71,【記載例】シフト記号表!$C$6:$L$47,10,FALSE))</f>
        <v>8</v>
      </c>
      <c r="AY72" s="172" t="str">
        <f>IF(AY71="","",VLOOKUP(AY71,【記載例】シフト記号表!$C$6:$L$47,10,FALSE))</f>
        <v/>
      </c>
      <c r="AZ72" s="173" t="str">
        <f>IF(AZ71="","",VLOOKUP(AZ71,【記載例】シフト記号表!$C$6:$L$47,10,FALSE))</f>
        <v/>
      </c>
      <c r="BA72" s="173" t="str">
        <f>IF(BA71="","",VLOOKUP(BA71,【記載例】シフト記号表!$C$6:$L$47,10,FALSE))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5">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IF(W73="","",VLOOKUP(W73,【記載例】シフト記号表!$C$6:$L$47,10,FALSE))</f>
        <v>8</v>
      </c>
      <c r="X74" s="173" t="str">
        <f>IF(X73="","",VLOOKUP(X73,【記載例】シフト記号表!$C$6:$L$47,10,FALSE))</f>
        <v/>
      </c>
      <c r="Y74" s="173" t="str">
        <f>IF(Y73="","",VLOOKUP(Y73,【記載例】シフト記号表!$C$6:$L$47,10,FALSE))</f>
        <v/>
      </c>
      <c r="Z74" s="173">
        <f>IF(Z73="","",VLOOKUP(Z73,【記載例】シフト記号表!$C$6:$L$47,10,FALSE))</f>
        <v>8</v>
      </c>
      <c r="AA74" s="173" t="str">
        <f>IF(AA73="","",VLOOKUP(AA73,【記載例】シフト記号表!$C$6:$L$47,10,FALSE))</f>
        <v/>
      </c>
      <c r="AB74" s="173">
        <f>IF(AB73="","",VLOOKUP(AB73,【記載例】シフト記号表!$C$6:$L$47,10,FALSE))</f>
        <v>8</v>
      </c>
      <c r="AC74" s="174">
        <f>IF(AC73="","",VLOOKUP(AC73,【記載例】シフト記号表!$C$6:$L$47,10,FALSE))</f>
        <v>8</v>
      </c>
      <c r="AD74" s="172" t="str">
        <f>IF(AD73="","",VLOOKUP(AD73,【記載例】シフト記号表!$C$6:$L$47,10,FALSE))</f>
        <v/>
      </c>
      <c r="AE74" s="173">
        <f>IF(AE73="","",VLOOKUP(AE73,【記載例】シフト記号表!$C$6:$L$47,10,FALSE))</f>
        <v>8</v>
      </c>
      <c r="AF74" s="173" t="str">
        <f>IF(AF73="","",VLOOKUP(AF73,【記載例】シフト記号表!$C$6:$L$47,10,FALSE))</f>
        <v/>
      </c>
      <c r="AG74" s="173" t="str">
        <f>IF(AG73="","",VLOOKUP(AG73,【記載例】シフト記号表!$C$6:$L$47,10,FALSE))</f>
        <v/>
      </c>
      <c r="AH74" s="173">
        <f>IF(AH73="","",VLOOKUP(AH73,【記載例】シフト記号表!$C$6:$L$47,10,FALSE))</f>
        <v>8</v>
      </c>
      <c r="AI74" s="173">
        <f>IF(AI73="","",VLOOKUP(AI73,【記載例】シフト記号表!$C$6:$L$47,10,FALSE))</f>
        <v>7.9999999999999982</v>
      </c>
      <c r="AJ74" s="174">
        <f>IF(AJ73="","",VLOOKUP(AJ73,【記載例】シフト記号表!$C$6:$L$47,10,FALSE))</f>
        <v>7.9999999999999982</v>
      </c>
      <c r="AK74" s="172">
        <f>IF(AK73="","",VLOOKUP(AK73,【記載例】シフト記号表!$C$6:$L$47,10,FALSE))</f>
        <v>8</v>
      </c>
      <c r="AL74" s="173" t="str">
        <f>IF(AL73="","",VLOOKUP(AL73,【記載例】シフト記号表!$C$6:$L$47,10,FALSE))</f>
        <v/>
      </c>
      <c r="AM74" s="173">
        <f>IF(AM73="","",VLOOKUP(AM73,【記載例】シフト記号表!$C$6:$L$47,10,FALSE))</f>
        <v>8</v>
      </c>
      <c r="AN74" s="173" t="str">
        <f>IF(AN73="","",VLOOKUP(AN73,【記載例】シフト記号表!$C$6:$L$47,10,FALSE))</f>
        <v/>
      </c>
      <c r="AO74" s="173">
        <f>IF(AO73="","",VLOOKUP(AO73,【記載例】シフト記号表!$C$6:$L$47,10,FALSE))</f>
        <v>8</v>
      </c>
      <c r="AP74" s="173" t="str">
        <f>IF(AP73="","",VLOOKUP(AP73,【記載例】シフト記号表!$C$6:$L$47,10,FALSE))</f>
        <v/>
      </c>
      <c r="AQ74" s="174">
        <f>IF(AQ73="","",VLOOKUP(AQ73,【記載例】シフト記号表!$C$6:$L$47,10,FALSE))</f>
        <v>7.9999999999999982</v>
      </c>
      <c r="AR74" s="172">
        <f>IF(AR73="","",VLOOKUP(AR73,【記載例】シフト記号表!$C$6:$L$47,10,FALSE))</f>
        <v>7.9999999999999982</v>
      </c>
      <c r="AS74" s="173">
        <f>IF(AS73="","",VLOOKUP(AS73,【記載例】シフト記号表!$C$6:$L$47,10,FALSE))</f>
        <v>8</v>
      </c>
      <c r="AT74" s="173" t="str">
        <f>IF(AT73="","",VLOOKUP(AT73,【記載例】シフト記号表!$C$6:$L$47,10,FALSE))</f>
        <v/>
      </c>
      <c r="AU74" s="173">
        <f>IF(AU73="","",VLOOKUP(AU73,【記載例】シフト記号表!$C$6:$L$47,10,FALSE))</f>
        <v>8</v>
      </c>
      <c r="AV74" s="173" t="str">
        <f>IF(AV73="","",VLOOKUP(AV73,【記載例】シフト記号表!$C$6:$L$47,10,FALSE))</f>
        <v/>
      </c>
      <c r="AW74" s="173">
        <f>IF(AW73="","",VLOOKUP(AW73,【記載例】シフト記号表!$C$6:$L$47,10,FALSE))</f>
        <v>7.9999999999999982</v>
      </c>
      <c r="AX74" s="174" t="str">
        <f>IF(AX73="","",VLOOKUP(AX73,【記載例】シフト記号表!$C$6:$L$47,10,FALSE))</f>
        <v/>
      </c>
      <c r="AY74" s="172" t="str">
        <f>IF(AY73="","",VLOOKUP(AY73,【記載例】シフト記号表!$C$6:$L$47,10,FALSE))</f>
        <v/>
      </c>
      <c r="AZ74" s="173" t="str">
        <f>IF(AZ73="","",VLOOKUP(AZ73,【記載例】シフト記号表!$C$6:$L$47,10,FALSE))</f>
        <v/>
      </c>
      <c r="BA74" s="173" t="str">
        <f>IF(BA73="","",VLOOKUP(BA73,【記載例】シフト記号表!$C$6:$L$47,10,FALSE))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5">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IF(W75="","",VLOOKUP(W75,【記載例】シフト記号表!$C$6:$L$47,10,FALSE))</f>
        <v/>
      </c>
      <c r="X76" s="176" t="str">
        <f>IF(X75="","",VLOOKUP(X75,【記載例】シフト記号表!$C$6:$L$47,10,FALSE))</f>
        <v/>
      </c>
      <c r="Y76" s="176" t="str">
        <f>IF(Y75="","",VLOOKUP(Y75,【記載例】シフト記号表!$C$6:$L$47,10,FALSE))</f>
        <v/>
      </c>
      <c r="Z76" s="176" t="str">
        <f>IF(Z75="","",VLOOKUP(Z75,【記載例】シフト記号表!$C$6:$L$47,10,FALSE))</f>
        <v/>
      </c>
      <c r="AA76" s="176" t="str">
        <f>IF(AA75="","",VLOOKUP(AA75,【記載例】シフト記号表!$C$6:$L$47,10,FALSE))</f>
        <v/>
      </c>
      <c r="AB76" s="176" t="str">
        <f>IF(AB75="","",VLOOKUP(AB75,【記載例】シフト記号表!$C$6:$L$47,10,FALSE))</f>
        <v/>
      </c>
      <c r="AC76" s="177" t="str">
        <f>IF(AC75="","",VLOOKUP(AC75,【記載例】シフト記号表!$C$6:$L$47,10,FALSE))</f>
        <v/>
      </c>
      <c r="AD76" s="175" t="str">
        <f>IF(AD75="","",VLOOKUP(AD75,【記載例】シフト記号表!$C$6:$L$47,10,FALSE))</f>
        <v/>
      </c>
      <c r="AE76" s="176" t="str">
        <f>IF(AE75="","",VLOOKUP(AE75,【記載例】シフト記号表!$C$6:$L$47,10,FALSE))</f>
        <v/>
      </c>
      <c r="AF76" s="176" t="str">
        <f>IF(AF75="","",VLOOKUP(AF75,【記載例】シフト記号表!$C$6:$L$47,10,FALSE))</f>
        <v/>
      </c>
      <c r="AG76" s="176" t="str">
        <f>IF(AG75="","",VLOOKUP(AG75,【記載例】シフト記号表!$C$6:$L$47,10,FALSE))</f>
        <v/>
      </c>
      <c r="AH76" s="176" t="str">
        <f>IF(AH75="","",VLOOKUP(AH75,【記載例】シフト記号表!$C$6:$L$47,10,FALSE))</f>
        <v/>
      </c>
      <c r="AI76" s="176" t="str">
        <f>IF(AI75="","",VLOOKUP(AI75,【記載例】シフト記号表!$C$6:$L$47,10,FALSE))</f>
        <v/>
      </c>
      <c r="AJ76" s="177" t="str">
        <f>IF(AJ75="","",VLOOKUP(AJ75,【記載例】シフト記号表!$C$6:$L$47,10,FALSE))</f>
        <v/>
      </c>
      <c r="AK76" s="175" t="str">
        <f>IF(AK75="","",VLOOKUP(AK75,【記載例】シフト記号表!$C$6:$L$47,10,FALSE))</f>
        <v/>
      </c>
      <c r="AL76" s="176" t="str">
        <f>IF(AL75="","",VLOOKUP(AL75,【記載例】シフト記号表!$C$6:$L$47,10,FALSE))</f>
        <v/>
      </c>
      <c r="AM76" s="176" t="str">
        <f>IF(AM75="","",VLOOKUP(AM75,【記載例】シフト記号表!$C$6:$L$47,10,FALSE))</f>
        <v/>
      </c>
      <c r="AN76" s="176" t="str">
        <f>IF(AN75="","",VLOOKUP(AN75,【記載例】シフト記号表!$C$6:$L$47,10,FALSE))</f>
        <v/>
      </c>
      <c r="AO76" s="176" t="str">
        <f>IF(AO75="","",VLOOKUP(AO75,【記載例】シフト記号表!$C$6:$L$47,10,FALSE))</f>
        <v/>
      </c>
      <c r="AP76" s="176" t="str">
        <f>IF(AP75="","",VLOOKUP(AP75,【記載例】シフト記号表!$C$6:$L$47,10,FALSE))</f>
        <v/>
      </c>
      <c r="AQ76" s="177" t="str">
        <f>IF(AQ75="","",VLOOKUP(AQ75,【記載例】シフト記号表!$C$6:$L$47,10,FALSE))</f>
        <v/>
      </c>
      <c r="AR76" s="175" t="str">
        <f>IF(AR75="","",VLOOKUP(AR75,【記載例】シフト記号表!$C$6:$L$47,10,FALSE))</f>
        <v/>
      </c>
      <c r="AS76" s="176" t="str">
        <f>IF(AS75="","",VLOOKUP(AS75,【記載例】シフト記号表!$C$6:$L$47,10,FALSE))</f>
        <v/>
      </c>
      <c r="AT76" s="176" t="str">
        <f>IF(AT75="","",VLOOKUP(AT75,【記載例】シフト記号表!$C$6:$L$47,10,FALSE))</f>
        <v/>
      </c>
      <c r="AU76" s="176" t="str">
        <f>IF(AU75="","",VLOOKUP(AU75,【記載例】シフト記号表!$C$6:$L$47,10,FALSE))</f>
        <v/>
      </c>
      <c r="AV76" s="176" t="str">
        <f>IF(AV75="","",VLOOKUP(AV75,【記載例】シフト記号表!$C$6:$L$47,10,FALSE))</f>
        <v/>
      </c>
      <c r="AW76" s="176" t="str">
        <f>IF(AW75="","",VLOOKUP(AW75,【記載例】シフト記号表!$C$6:$L$47,10,FALSE))</f>
        <v/>
      </c>
      <c r="AX76" s="177" t="str">
        <f>IF(AX75="","",VLOOKUP(AX75,【記載例】シフト記号表!$C$6:$L$47,10,FALSE))</f>
        <v/>
      </c>
      <c r="AY76" s="175" t="str">
        <f>IF(AY75="","",VLOOKUP(AY75,【記載例】シフト記号表!$C$6:$L$47,10,FALSE))</f>
        <v/>
      </c>
      <c r="AZ76" s="176" t="str">
        <f>IF(AZ75="","",VLOOKUP(AZ75,【記載例】シフト記号表!$C$6:$L$47,10,FALSE))</f>
        <v/>
      </c>
      <c r="BA76" s="178" t="str">
        <f>IF(BA75="","",VLOOKUP(BA75,【記載例】シフト記号表!$C$6:$L$47,10,FALSE))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5">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5">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5">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5">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5">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5">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67" priority="147">
      <formula>OR(#REF!=$B77,#REF!=$B77)</formula>
    </cfRule>
  </conditionalFormatting>
  <conditionalFormatting sqref="Z80 W80:X80 W89:Z89 AO89:BA89 AO80:BA80">
    <cfRule type="expression" dxfId="66" priority="149">
      <formula>OR(#REF!=$B78,#REF!=$B78)</formula>
    </cfRule>
  </conditionalFormatting>
  <conditionalFormatting sqref="AM90:AN90">
    <cfRule type="expression" dxfId="65" priority="143">
      <formula>OR(#REF!=$B77,#REF!=$B77)</formula>
    </cfRule>
  </conditionalFormatting>
  <conditionalFormatting sqref="AM80:AN80 AM89:AN89">
    <cfRule type="expression" dxfId="64" priority="145">
      <formula>OR(#REF!=$B78,#REF!=$B78)</formula>
    </cfRule>
  </conditionalFormatting>
  <conditionalFormatting sqref="W18:BE18">
    <cfRule type="expression" dxfId="63" priority="77">
      <formula>INDIRECT(ADDRESS(ROW(),COLUMN()))=TRUNC(INDIRECT(ADDRESS(ROW(),COLUMN())))</formula>
    </cfRule>
  </conditionalFormatting>
  <conditionalFormatting sqref="BB20:BE20">
    <cfRule type="expression" dxfId="62" priority="76">
      <formula>INDIRECT(ADDRESS(ROW(),COLUMN()))=TRUNC(INDIRECT(ADDRESS(ROW(),COLUMN())))</formula>
    </cfRule>
  </conditionalFormatting>
  <conditionalFormatting sqref="BB22:BE22">
    <cfRule type="expression" dxfId="61" priority="74">
      <formula>INDIRECT(ADDRESS(ROW(),COLUMN()))=TRUNC(INDIRECT(ADDRESS(ROW(),COLUMN())))</formula>
    </cfRule>
  </conditionalFormatting>
  <conditionalFormatting sqref="BB24:BE24">
    <cfRule type="expression" dxfId="60" priority="73">
      <formula>INDIRECT(ADDRESS(ROW(),COLUMN()))=TRUNC(INDIRECT(ADDRESS(ROW(),COLUMN())))</formula>
    </cfRule>
  </conditionalFormatting>
  <conditionalFormatting sqref="BB26:BE26">
    <cfRule type="expression" dxfId="59" priority="72">
      <formula>INDIRECT(ADDRESS(ROW(),COLUMN()))=TRUNC(INDIRECT(ADDRESS(ROW(),COLUMN())))</formula>
    </cfRule>
  </conditionalFormatting>
  <conditionalFormatting sqref="BB28:BE28">
    <cfRule type="expression" dxfId="58" priority="71">
      <formula>INDIRECT(ADDRESS(ROW(),COLUMN()))=TRUNC(INDIRECT(ADDRESS(ROW(),COLUMN())))</formula>
    </cfRule>
  </conditionalFormatting>
  <conditionalFormatting sqref="BB30:BE30">
    <cfRule type="expression" dxfId="57" priority="70">
      <formula>INDIRECT(ADDRESS(ROW(),COLUMN()))=TRUNC(INDIRECT(ADDRESS(ROW(),COLUMN())))</formula>
    </cfRule>
  </conditionalFormatting>
  <conditionalFormatting sqref="BB32:BE32">
    <cfRule type="expression" dxfId="56" priority="69">
      <formula>INDIRECT(ADDRESS(ROW(),COLUMN()))=TRUNC(INDIRECT(ADDRESS(ROW(),COLUMN())))</formula>
    </cfRule>
  </conditionalFormatting>
  <conditionalFormatting sqref="BB34:BE34">
    <cfRule type="expression" dxfId="55" priority="68">
      <formula>INDIRECT(ADDRESS(ROW(),COLUMN()))=TRUNC(INDIRECT(ADDRESS(ROW(),COLUMN())))</formula>
    </cfRule>
  </conditionalFormatting>
  <conditionalFormatting sqref="BB36:BE36">
    <cfRule type="expression" dxfId="54" priority="67">
      <formula>INDIRECT(ADDRESS(ROW(),COLUMN()))=TRUNC(INDIRECT(ADDRESS(ROW(),COLUMN())))</formula>
    </cfRule>
  </conditionalFormatting>
  <conditionalFormatting sqref="BB38:BE38">
    <cfRule type="expression" dxfId="53" priority="66">
      <formula>INDIRECT(ADDRESS(ROW(),COLUMN()))=TRUNC(INDIRECT(ADDRESS(ROW(),COLUMN())))</formula>
    </cfRule>
  </conditionalFormatting>
  <conditionalFormatting sqref="BB40:BE40">
    <cfRule type="expression" dxfId="52" priority="65">
      <formula>INDIRECT(ADDRESS(ROW(),COLUMN()))=TRUNC(INDIRECT(ADDRESS(ROW(),COLUMN())))</formula>
    </cfRule>
  </conditionalFormatting>
  <conditionalFormatting sqref="BB42:BE42">
    <cfRule type="expression" dxfId="51" priority="64">
      <formula>INDIRECT(ADDRESS(ROW(),COLUMN()))=TRUNC(INDIRECT(ADDRESS(ROW(),COLUMN())))</formula>
    </cfRule>
  </conditionalFormatting>
  <conditionalFormatting sqref="BB44:BE44">
    <cfRule type="expression" dxfId="50" priority="63">
      <formula>INDIRECT(ADDRESS(ROW(),COLUMN()))=TRUNC(INDIRECT(ADDRESS(ROW(),COLUMN())))</formula>
    </cfRule>
  </conditionalFormatting>
  <conditionalFormatting sqref="BB46:BE46">
    <cfRule type="expression" dxfId="49" priority="62">
      <formula>INDIRECT(ADDRESS(ROW(),COLUMN()))=TRUNC(INDIRECT(ADDRESS(ROW(),COLUMN())))</formula>
    </cfRule>
  </conditionalFormatting>
  <conditionalFormatting sqref="BB48:BE48">
    <cfRule type="expression" dxfId="48" priority="61">
      <formula>INDIRECT(ADDRESS(ROW(),COLUMN()))=TRUNC(INDIRECT(ADDRESS(ROW(),COLUMN())))</formula>
    </cfRule>
  </conditionalFormatting>
  <conditionalFormatting sqref="BB50:BE50">
    <cfRule type="expression" dxfId="47" priority="60">
      <formula>INDIRECT(ADDRESS(ROW(),COLUMN()))=TRUNC(INDIRECT(ADDRESS(ROW(),COLUMN())))</formula>
    </cfRule>
  </conditionalFormatting>
  <conditionalFormatting sqref="BB52:BE52">
    <cfRule type="expression" dxfId="46" priority="59">
      <formula>INDIRECT(ADDRESS(ROW(),COLUMN()))=TRUNC(INDIRECT(ADDRESS(ROW(),COLUMN())))</formula>
    </cfRule>
  </conditionalFormatting>
  <conditionalFormatting sqref="BB54:BE54">
    <cfRule type="expression" dxfId="45" priority="58">
      <formula>INDIRECT(ADDRESS(ROW(),COLUMN()))=TRUNC(INDIRECT(ADDRESS(ROW(),COLUMN())))</formula>
    </cfRule>
  </conditionalFormatting>
  <conditionalFormatting sqref="BB56:BE56">
    <cfRule type="expression" dxfId="44" priority="57">
      <formula>INDIRECT(ADDRESS(ROW(),COLUMN()))=TRUNC(INDIRECT(ADDRESS(ROW(),COLUMN())))</formula>
    </cfRule>
  </conditionalFormatting>
  <conditionalFormatting sqref="BB58:BE58">
    <cfRule type="expression" dxfId="43" priority="56">
      <formula>INDIRECT(ADDRESS(ROW(),COLUMN()))=TRUNC(INDIRECT(ADDRESS(ROW(),COLUMN())))</formula>
    </cfRule>
  </conditionalFormatting>
  <conditionalFormatting sqref="BB60:BE60">
    <cfRule type="expression" dxfId="42" priority="55">
      <formula>INDIRECT(ADDRESS(ROW(),COLUMN()))=TRUNC(INDIRECT(ADDRESS(ROW(),COLUMN())))</formula>
    </cfRule>
  </conditionalFormatting>
  <conditionalFormatting sqref="BB62:BE62">
    <cfRule type="expression" dxfId="41" priority="54">
      <formula>INDIRECT(ADDRESS(ROW(),COLUMN()))=TRUNC(INDIRECT(ADDRESS(ROW(),COLUMN())))</formula>
    </cfRule>
  </conditionalFormatting>
  <conditionalFormatting sqref="BB64:BE64">
    <cfRule type="expression" dxfId="40" priority="53">
      <formula>INDIRECT(ADDRESS(ROW(),COLUMN()))=TRUNC(INDIRECT(ADDRESS(ROW(),COLUMN())))</formula>
    </cfRule>
  </conditionalFormatting>
  <conditionalFormatting sqref="BB66:BE66">
    <cfRule type="expression" dxfId="39" priority="52">
      <formula>INDIRECT(ADDRESS(ROW(),COLUMN()))=TRUNC(INDIRECT(ADDRESS(ROW(),COLUMN())))</formula>
    </cfRule>
  </conditionalFormatting>
  <conditionalFormatting sqref="BB68:BE68">
    <cfRule type="expression" dxfId="38" priority="51">
      <formula>INDIRECT(ADDRESS(ROW(),COLUMN()))=TRUNC(INDIRECT(ADDRESS(ROW(),COLUMN())))</formula>
    </cfRule>
  </conditionalFormatting>
  <conditionalFormatting sqref="BB70:BE70">
    <cfRule type="expression" dxfId="37" priority="50">
      <formula>INDIRECT(ADDRESS(ROW(),COLUMN()))=TRUNC(INDIRECT(ADDRESS(ROW(),COLUMN())))</formula>
    </cfRule>
  </conditionalFormatting>
  <conditionalFormatting sqref="BB72:BE72">
    <cfRule type="expression" dxfId="36" priority="49">
      <formula>INDIRECT(ADDRESS(ROW(),COLUMN()))=TRUNC(INDIRECT(ADDRESS(ROW(),COLUMN())))</formula>
    </cfRule>
  </conditionalFormatting>
  <conditionalFormatting sqref="BB74:BE74">
    <cfRule type="expression" dxfId="35" priority="48">
      <formula>INDIRECT(ADDRESS(ROW(),COLUMN()))=TRUNC(INDIRECT(ADDRESS(ROW(),COLUMN())))</formula>
    </cfRule>
  </conditionalFormatting>
  <conditionalFormatting sqref="BB76:BE76">
    <cfRule type="expression" dxfId="34" priority="41">
      <formula>INDIRECT(ADDRESS(ROW(),COLUMN()))=TRUNC(INDIRECT(ADDRESS(ROW(),COLUMN())))</formula>
    </cfRule>
  </conditionalFormatting>
  <conditionalFormatting sqref="M82:X86">
    <cfRule type="expression" dxfId="33" priority="40">
      <formula>INDIRECT(ADDRESS(ROW(),COLUMN()))=TRUNC(INDIRECT(ADDRESS(ROW(),COLUMN())))</formula>
    </cfRule>
  </conditionalFormatting>
  <conditionalFormatting sqref="AC86:AN86 AG82:AN85">
    <cfRule type="expression" dxfId="32" priority="39">
      <formula>INDIRECT(ADDRESS(ROW(),COLUMN()))=TRUNC(INDIRECT(ADDRESS(ROW(),COLUMN())))</formula>
    </cfRule>
  </conditionalFormatting>
  <conditionalFormatting sqref="K91:N91">
    <cfRule type="expression" dxfId="31" priority="38">
      <formula>INDIRECT(ADDRESS(ROW(),COLUMN()))=TRUNC(INDIRECT(ADDRESS(ROW(),COLUMN())))</formula>
    </cfRule>
  </conditionalFormatting>
  <conditionalFormatting sqref="AA91:AD91">
    <cfRule type="expression" dxfId="30" priority="37">
      <formula>INDIRECT(ADDRESS(ROW(),COLUMN()))=TRUNC(INDIRECT(ADDRESS(ROW(),COLUMN())))</formula>
    </cfRule>
  </conditionalFormatting>
  <conditionalFormatting sqref="AC82:AF85">
    <cfRule type="expression" dxfId="29" priority="36">
      <formula>INDIRECT(ADDRESS(ROW(),COLUMN()))=TRUNC(INDIRECT(ADDRESS(ROW(),COLUMN())))</formula>
    </cfRule>
  </conditionalFormatting>
  <conditionalFormatting sqref="W62:BA62">
    <cfRule type="expression" dxfId="28" priority="8">
      <formula>INDIRECT(ADDRESS(ROW(),COLUMN()))=TRUNC(INDIRECT(ADDRESS(ROW(),COLUMN())))</formula>
    </cfRule>
  </conditionalFormatting>
  <conditionalFormatting sqref="W20:BA20">
    <cfRule type="expression" dxfId="27" priority="29">
      <formula>INDIRECT(ADDRESS(ROW(),COLUMN()))=TRUNC(INDIRECT(ADDRESS(ROW(),COLUMN())))</formula>
    </cfRule>
  </conditionalFormatting>
  <conditionalFormatting sqref="W22:BA22">
    <cfRule type="expression" dxfId="26" priority="28">
      <formula>INDIRECT(ADDRESS(ROW(),COLUMN()))=TRUNC(INDIRECT(ADDRESS(ROW(),COLUMN())))</formula>
    </cfRule>
  </conditionalFormatting>
  <conditionalFormatting sqref="W24:BA24">
    <cfRule type="expression" dxfId="25" priority="27">
      <formula>INDIRECT(ADDRESS(ROW(),COLUMN()))=TRUNC(INDIRECT(ADDRESS(ROW(),COLUMN())))</formula>
    </cfRule>
  </conditionalFormatting>
  <conditionalFormatting sqref="W26:BA26">
    <cfRule type="expression" dxfId="24" priority="26">
      <formula>INDIRECT(ADDRESS(ROW(),COLUMN()))=TRUNC(INDIRECT(ADDRESS(ROW(),COLUMN())))</formula>
    </cfRule>
  </conditionalFormatting>
  <conditionalFormatting sqref="W28:BA28">
    <cfRule type="expression" dxfId="23" priority="25">
      <formula>INDIRECT(ADDRESS(ROW(),COLUMN()))=TRUNC(INDIRECT(ADDRESS(ROW(),COLUMN())))</formula>
    </cfRule>
  </conditionalFormatting>
  <conditionalFormatting sqref="W30:BA30">
    <cfRule type="expression" dxfId="22" priority="24">
      <formula>INDIRECT(ADDRESS(ROW(),COLUMN()))=TRUNC(INDIRECT(ADDRESS(ROW(),COLUMN())))</formula>
    </cfRule>
  </conditionalFormatting>
  <conditionalFormatting sqref="W32:BA32">
    <cfRule type="expression" dxfId="21" priority="23">
      <formula>INDIRECT(ADDRESS(ROW(),COLUMN()))=TRUNC(INDIRECT(ADDRESS(ROW(),COLUMN())))</formula>
    </cfRule>
  </conditionalFormatting>
  <conditionalFormatting sqref="W34:BA34">
    <cfRule type="expression" dxfId="20" priority="22">
      <formula>INDIRECT(ADDRESS(ROW(),COLUMN()))=TRUNC(INDIRECT(ADDRESS(ROW(),COLUMN())))</formula>
    </cfRule>
  </conditionalFormatting>
  <conditionalFormatting sqref="W36:BA36">
    <cfRule type="expression" dxfId="19" priority="21">
      <formula>INDIRECT(ADDRESS(ROW(),COLUMN()))=TRUNC(INDIRECT(ADDRESS(ROW(),COLUMN())))</formula>
    </cfRule>
  </conditionalFormatting>
  <conditionalFormatting sqref="W38:BA38">
    <cfRule type="expression" dxfId="18" priority="20">
      <formula>INDIRECT(ADDRESS(ROW(),COLUMN()))=TRUNC(INDIRECT(ADDRESS(ROW(),COLUMN())))</formula>
    </cfRule>
  </conditionalFormatting>
  <conditionalFormatting sqref="W40:BA40">
    <cfRule type="expression" dxfId="17" priority="19">
      <formula>INDIRECT(ADDRESS(ROW(),COLUMN()))=TRUNC(INDIRECT(ADDRESS(ROW(),COLUMN())))</formula>
    </cfRule>
  </conditionalFormatting>
  <conditionalFormatting sqref="W42:BA42">
    <cfRule type="expression" dxfId="16" priority="18">
      <formula>INDIRECT(ADDRESS(ROW(),COLUMN()))=TRUNC(INDIRECT(ADDRESS(ROW(),COLUMN())))</formula>
    </cfRule>
  </conditionalFormatting>
  <conditionalFormatting sqref="W44:BA44">
    <cfRule type="expression" dxfId="15" priority="17">
      <formula>INDIRECT(ADDRESS(ROW(),COLUMN()))=TRUNC(INDIRECT(ADDRESS(ROW(),COLUMN())))</formula>
    </cfRule>
  </conditionalFormatting>
  <conditionalFormatting sqref="W46:BA46">
    <cfRule type="expression" dxfId="14" priority="16">
      <formula>INDIRECT(ADDRESS(ROW(),COLUMN()))=TRUNC(INDIRECT(ADDRESS(ROW(),COLUMN())))</formula>
    </cfRule>
  </conditionalFormatting>
  <conditionalFormatting sqref="W48:BA48">
    <cfRule type="expression" dxfId="13" priority="15">
      <formula>INDIRECT(ADDRESS(ROW(),COLUMN()))=TRUNC(INDIRECT(ADDRESS(ROW(),COLUMN())))</formula>
    </cfRule>
  </conditionalFormatting>
  <conditionalFormatting sqref="W50:BA50">
    <cfRule type="expression" dxfId="12" priority="14">
      <formula>INDIRECT(ADDRESS(ROW(),COLUMN()))=TRUNC(INDIRECT(ADDRESS(ROW(),COLUMN())))</formula>
    </cfRule>
  </conditionalFormatting>
  <conditionalFormatting sqref="W52:BA52">
    <cfRule type="expression" dxfId="11" priority="13">
      <formula>INDIRECT(ADDRESS(ROW(),COLUMN()))=TRUNC(INDIRECT(ADDRESS(ROW(),COLUMN())))</formula>
    </cfRule>
  </conditionalFormatting>
  <conditionalFormatting sqref="W54:BA54">
    <cfRule type="expression" dxfId="10" priority="12">
      <formula>INDIRECT(ADDRESS(ROW(),COLUMN()))=TRUNC(INDIRECT(ADDRESS(ROW(),COLUMN())))</formula>
    </cfRule>
  </conditionalFormatting>
  <conditionalFormatting sqref="W56:BA56">
    <cfRule type="expression" dxfId="9" priority="11">
      <formula>INDIRECT(ADDRESS(ROW(),COLUMN()))=TRUNC(INDIRECT(ADDRESS(ROW(),COLUMN())))</formula>
    </cfRule>
  </conditionalFormatting>
  <conditionalFormatting sqref="W58:BA58">
    <cfRule type="expression" dxfId="8" priority="10">
      <formula>INDIRECT(ADDRESS(ROW(),COLUMN()))=TRUNC(INDIRECT(ADDRESS(ROW(),COLUMN())))</formula>
    </cfRule>
  </conditionalFormatting>
  <conditionalFormatting sqref="W60:BA60">
    <cfRule type="expression" dxfId="7" priority="9">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2">
      <formula>INDIRECT(ADDRESS(ROW(),COLUMN()))=TRUNC(INDIRECT(ADDRESS(ROW(),COLUMN())))</formula>
    </cfRule>
  </conditionalFormatting>
  <conditionalFormatting sqref="W76:BA76">
    <cfRule type="expression" dxfId="0"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view="pageBreakPreview" zoomScale="50" zoomScaleNormal="50" zoomScaleSheetLayoutView="5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view="pageBreakPreview" zoomScale="50" zoomScaleNormal="50" zoomScaleSheetLayoutView="50"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勤務形態一覧表</vt:lpstr>
      <vt:lpstr>シフト記号表</vt:lpstr>
      <vt:lpstr>記入方法</vt:lpstr>
      <vt:lpstr>【記載例】勤務形態一覧表</vt:lpstr>
      <vt:lpstr>【記載例】シフト記号表</vt:lpstr>
      <vt:lpstr>プルダウンリスト</vt:lpstr>
      <vt:lpstr>シフト記号表!【記載例】シフト記号</vt:lpstr>
      <vt:lpstr>【記載例】シフト記号</vt:lpstr>
      <vt:lpstr>シフト記号表!【記載例】シフト記号表</vt:lpstr>
      <vt:lpstr>【記載例】シフト記号表</vt:lpstr>
      <vt:lpstr>【記載例】シフト記号表!Print_Area</vt:lpstr>
      <vt:lpstr>【記載例】勤務形態一覧表!Print_Area</vt:lpstr>
      <vt:lpstr>シフト記号表!Print_Area</vt:lpstr>
      <vt:lpstr>記入方法!Print_Area</vt:lpstr>
      <vt:lpstr>勤務形態一覧表!Print_Area</vt:lpstr>
      <vt:lpstr>【記載例】勤務形態一覧表!Print_Titles</vt:lpstr>
      <vt:lpstr>勤務形態一覧表!Print_Titles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結城市</cp:lastModifiedBy>
  <cp:lastPrinted>2021-03-24T13:31:58Z</cp:lastPrinted>
  <dcterms:created xsi:type="dcterms:W3CDTF">2020-01-28T01:12:50Z</dcterms:created>
  <dcterms:modified xsi:type="dcterms:W3CDTF">2024-03-11T00:33:53Z</dcterms:modified>
</cp:coreProperties>
</file>